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Sheet1!$A$1:$JC$25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18" i="1"/>
  <c r="Q18"/>
  <c r="P18"/>
  <c r="AB17"/>
  <c r="Q17"/>
  <c r="P17"/>
  <c r="AB16"/>
  <c r="Q16"/>
  <c r="P16"/>
  <c r="AB15"/>
  <c r="Q15"/>
  <c r="AB14"/>
  <c r="Q14"/>
  <c r="AB13"/>
  <c r="Q13"/>
  <c r="AB12"/>
  <c r="Q12"/>
  <c r="AB11"/>
  <c r="Q11"/>
  <c r="AB10"/>
  <c r="Q10"/>
  <c r="AB9"/>
  <c r="Q9"/>
  <c r="AB8"/>
  <c r="Q8"/>
  <c r="AB7"/>
  <c r="Q7"/>
  <c r="AB6"/>
  <c r="Q6"/>
  <c r="AB5"/>
  <c r="Q5"/>
  <c r="AB4"/>
  <c r="Q4"/>
  <c r="AB3"/>
  <c r="Q3"/>
  <c r="AB2"/>
  <c r="Q2"/>
</calcChain>
</file>

<file path=xl/sharedStrings.xml><?xml version="1.0" encoding="utf-8"?>
<sst xmlns="http://schemas.openxmlformats.org/spreadsheetml/2006/main" count="572" uniqueCount="256">
  <si>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</si>
  <si>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</si>
  <si>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</si>
  <si>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</si>
  <si>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</si>
  <si>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</si>
  <si>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</si>
  <si>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</si>
  <si>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</si>
  <si>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</si>
  <si>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</si>
  <si>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</si>
  <si>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</si>
  <si>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</si>
  <si>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</si>
  <si>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</si>
  <si>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</si>
  <si>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</si>
  <si>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</si>
  <si>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</si>
  <si>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</si>
  <si>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</si>
  <si>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</si>
  <si>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</si>
  <si>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</si>
  <si>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</si>
  <si>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</si>
  <si>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</si>
  <si>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</si>
  <si>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</si>
  <si>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</si>
  <si>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</si>
  <si>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</si>
  <si>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</si>
  <si>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</si>
  <si>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</si>
  <si>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</si>
  <si>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</si>
  <si>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</si>
  <si>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</si>
  <si>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</si>
  <si>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</si>
  <si>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</si>
  <si>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</si>
  <si>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</si>
  <si>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</si>
  <si>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</si>
  <si>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</si>
  <si>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</si>
  <si>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</si>
  <si>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</si>
  <si>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</si>
  <si>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</si>
  <si>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</si>
  <si>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</si>
  <si>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</si>
  <si>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</si>
  <si>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</si>
  <si>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</si>
  <si>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</si>
  <si>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</si>
  <si>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</si>
  <si>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</si>
  <si>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</si>
  <si>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</si>
  <si>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</si>
  <si>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</si>
  <si>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</si>
  <si>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</si>
  <si>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</si>
  <si>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</si>
  <si>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</si>
  <si>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</si>
  <si>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</si>
  <si>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</si>
  <si>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</si>
  <si>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</si>
  <si>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</si>
  <si>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</si>
  <si>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</si>
  <si>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</si>
  <si>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</si>
  <si>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</si>
  <si>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</si>
  <si>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</si>
  <si>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</si>
  <si>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</si>
  <si>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</si>
  <si>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</si>
  <si>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</si>
  <si>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</si>
  <si>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</si>
  <si>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</si>
  <si>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</si>
  <si>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</si>
  <si>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</si>
  <si>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</si>
  <si>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</si>
  <si>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</si>
  <si>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</si>
  <si>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</si>
  <si>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</si>
  <si>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</si>
  <si>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</si>
  <si>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</si>
  <si>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</si>
  <si>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</si>
  <si>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</si>
  <si>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</si>
  <si>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</si>
  <si>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</si>
  <si>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</si>
  <si>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</si>
  <si>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</si>
  <si>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</si>
  <si>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</si>
  <si>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</si>
  <si>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</si>
  <si>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</si>
  <si>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</si>
  <si>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</si>
  <si>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</si>
  <si>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</si>
  <si>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</si>
  <si>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</si>
  <si>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</si>
  <si>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</si>
  <si>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</si>
  <si>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</si>
  <si>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</si>
  <si>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</si>
  <si>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</si>
  <si>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</si>
  <si>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</si>
  <si>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</si>
  <si>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</si>
  <si>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</si>
  <si>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</si>
  <si>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</si>
  <si>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</si>
  <si>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</si>
  <si>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</si>
  <si>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</si>
  <si>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</si>
  <si>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</si>
  <si>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</si>
  <si>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</si>
  <si>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</si>
  <si>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</si>
  <si>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</si>
  <si>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</si>
  <si>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</si>
  <si>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</si>
  <si>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</si>
  <si>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</si>
  <si>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</si>
  <si>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</si>
  <si>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</si>
  <si>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</si>
  <si>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Velosipēdi</t>
  </si>
  <si>
    <t>DVI Totem 16" velosipēds rozā</t>
  </si>
  <si>
    <t>DVI40656-RO</t>
  </si>
  <si>
    <t>DVI</t>
  </si>
  <si>
    <t>gab.</t>
  </si>
  <si>
    <t>C</t>
  </si>
  <si>
    <t>T</t>
  </si>
  <si>
    <t>Ratu izmērs: 16"  &lt;/br&gt; Rāmis: tērauda  &lt;/br&gt; Svars: 16 kg   &lt;/br&gt; Monobloks: BMX  &lt;/br&gt; Stūres rokturi: Arfo  &lt;/br&gt; Stūre: Velobel  &lt;/br&gt; Bremzes: V-veida un kājasbremze  &lt;/br&gt; Klaņi: Shun-Shing  &lt;/br&gt; Priekšējā rumba: Velobel  &lt;/br&gt; Aploces: vienslāņa alumīnija aploces Rodi  &lt;/br&gt; Kameras: Rubena  &lt;/br&gt; Stute: Velobel</t>
  </si>
  <si>
    <t>(K)Dvirtex UAB</t>
  </si>
  <si>
    <t>DVI Super Speed BMX 16" velosipēds melns/zaļš</t>
  </si>
  <si>
    <t>DVI40647-MEZA</t>
  </si>
  <si>
    <t>Ratu izmērs: 16"  &lt;/br&gt; Rāmis: tērauda  &lt;/br&gt; Svars: 11 kg   &lt;/br&gt; Monobloks: BMX  &lt;/br&gt; Stūres rokturi: Arfo  &lt;/br&gt; Stūre: Velobel  &lt;/br&gt; Bremzes: V-veida un kājasbremze  &lt;/br&gt; Klaņi: Shun-Shing  &lt;/br&gt; Priekšējā rumba: Velobel  &lt;/br&gt; Aploces: vienslāņa alumīnija aploces Rodi  &lt;/br&gt; Kameras: Rubena  &lt;/br&gt; Stute: Velobel</t>
  </si>
  <si>
    <t>DVI Super Speed 14" velosipēds melns/zaļš</t>
  </si>
  <si>
    <t>DVI49027-MEZA</t>
  </si>
  <si>
    <t>Ratu izmērs: 14"  &lt;/br&gt; Rāmis: tērauda  &lt;/br&gt; Svars: 10,5 kg   &lt;/br&gt; Bremzes: V-veida</t>
  </si>
  <si>
    <t>DVI Totem Picture 14" velosipēds rozā</t>
  </si>
  <si>
    <t>DVI49029-RO</t>
  </si>
  <si>
    <t>Ratu izmērs: 14"  &lt;/br&gt; Rāmis: tērauda  &lt;/br&gt; Svars: 11 kg   &lt;/br&gt; Monobloks: BMX  &lt;/br&gt; Stūres rokturi: Arfo  &lt;/br&gt; Stūre: Velobel  &lt;/br&gt; Bremzes: V-veida un kājasbremze  &lt;/br&gt; Klaņi: Shun-Shing  &lt;/br&gt; Priekšējā rumba: Velobel  &lt;/br&gt; Aploces: vienslāņa alumīnija aploces Rodi  &lt;/br&gt; Kameras: Rubena  &lt;/br&gt; Stute: Velobel</t>
  </si>
  <si>
    <t>DVI Totem Picture 12" velosipēds rozā</t>
  </si>
  <si>
    <t>DVI40478-RO</t>
  </si>
  <si>
    <t xml:space="preserve">Ratu izmērs: 12"  &lt;/br&gt; Rāmis: tērauda  &lt;/br&gt; Monobloks: BMX  &lt;/br&gt; Stūres rokturi: Arfo  &lt;/br&gt; Stūre: Velobel  &lt;/br&gt; Bremzes: V-veida un kājasbremze  &lt;/br&gt; Klaņi: Shun-Shing  &lt;/br&gt; Priekšējā rumba: Velobel  &lt;/br&gt; Kameras: Rubena  &lt;/br&gt; </t>
  </si>
  <si>
    <t>DVI Lordus 12" velosipēds zils/balts/dzeltens</t>
  </si>
  <si>
    <t>DVI40461-ZIBADZE</t>
  </si>
  <si>
    <t xml:space="preserve">Ratu izmērs: 12"  &lt;/br&gt; Rāmis: tērauda  &lt;/br&gt; Monobloks: BMX  &lt;/br&gt;  Bremzes: V-veida un kājasbremze  &lt;/br&gt; </t>
  </si>
  <si>
    <t>Umit Camaro 2D 29" velosipēds melns/sarkans/zils</t>
  </si>
  <si>
    <t>DVI43021-MESAZI</t>
  </si>
  <si>
    <t>UMIT-CAMARO-MESAZI-29#L (50CM)</t>
  </si>
  <si>
    <t>Umit</t>
  </si>
  <si>
    <t>Ratu izmērs: 29"  &lt;/br&gt; Rāmis: alumīnija  &lt;/br&gt; Ātrumi: 21  &lt;/br&gt; Svars: 15,4kg  &lt;/br&gt;  Dakša: Mode N780S  &lt;/br&gt;  Bremzes: Mehāniskās disku bremzes  &lt;/br&gt;  Priekšējais pārslēdzējs: Shimano Tourney TZ30  &lt;/br&gt; Aizmugurējais pārslēdzējs: Shimano Tourney TX55  &lt;/br&gt; Pārslēdzēju rokturi: Shimano Tourney EF51  &lt;/br&gt;  Kasete: Shimano Tourney TZ21  &lt;/br&gt;  Ķēde: KMC Z33  &lt;/br&gt; Klaņi: alumīnija  &lt;/br&gt; Riepas: Rubena Ocelot 29x2,10 &lt;/br&gt;  Izmēri: S-41CM-16"; M-46CM-18"; L-50CM-20"</t>
  </si>
  <si>
    <t>DVI43290-MESAZI</t>
  </si>
  <si>
    <t>UMIT-CAMARO-MESAZI-29#M (46CM)</t>
  </si>
  <si>
    <t>DVI43287-MESAZI</t>
  </si>
  <si>
    <t>UMIT-CAMARO-MESAZI-29#S (41CM)</t>
  </si>
  <si>
    <t xml:space="preserve">Umit Camaro 29" MTB velosipēds melns/sarkans </t>
  </si>
  <si>
    <t>DVI41576-MESA#L (50CM)</t>
  </si>
  <si>
    <t>Ratu izmērs: 29"  &lt;/br&gt; Rāmis: alumīnija  &lt;/br&gt; Ātrumi: 21  &lt;/br&gt; Svars: 14,8kg  &lt;/br&gt;  Dakša: Mode N780S  &lt;/br&gt;  Bremzes: V-veida  &lt;/br&gt;  Priekšējais pārslēdzējs: Shimano Tourney TZ30  &lt;/br&gt; Aizmugurējais pārslēdzējs: Shimano Tourney TX35  &lt;/br&gt; Pārslēdzēju rokturi: Shimano Tourney EF51  &lt;/br&gt;  Kasete: Shimano Tourney TZ21  &lt;/br&gt;  Ķēde: KMC Z33  &lt;/br&gt; Klaņi: alumīnija  &lt;/br&gt; Riepas: Rubena Ocelot 29x2,10</t>
  </si>
  <si>
    <t>Umit Mirrage 29" MTB velosipēds melns/sarkans</t>
  </si>
  <si>
    <t>DVI43317-MESA</t>
  </si>
  <si>
    <t>UMIT-MIRRAGE-MESA-29#S (41CM)</t>
  </si>
  <si>
    <t>Ratu izmērs: 29"  &lt;/br&gt; Rāmis: alumīnija  &lt;/br&gt; Ātrumi: 21  &lt;/br&gt; Svars: 15,4 kg  &lt;/br&gt;  Dakša: Mode N781S  &lt;/br&gt;  Bremzes: V-veida  &lt;/br&gt;  Priekšējais pārslēdzējs: Shimano Tourney TZ20  &lt;/br&gt; Aizmugurējais pārslēdzējs: Shimano Tourney TX35 &lt;/br&gt;  Kasete: Shimano Tourney TZ21  &lt;/br&gt;  Ķēde: KMC Z33  &lt;/br&gt; Klaņi: Dotek  &lt;/br&gt; Aploces: dubultā alumīnija slāņa  &lt;/br&gt; Riepas: Rubena Ocelot 29x2,10  &lt;/br&gt;  Izmēri: S-41CM-16"; M-46CM-18"</t>
  </si>
  <si>
    <t>DVI43309-MESA</t>
  </si>
  <si>
    <t>UMIT-MIRRAGE-MESA-29#M (46CM)</t>
  </si>
  <si>
    <t xml:space="preserve">DVI Rido Lagoon 16" velosipēds balts/violets </t>
  </si>
  <si>
    <t>DVI49005-BAVI</t>
  </si>
  <si>
    <t>Ratu izmērs: 16"  &lt;/br&gt; Rāmis: alumīnija  &lt;/br&gt; Svars: 9,8kg   &lt;/br&gt; Monobloks: Thun square  &lt;/br&gt; Stūres rokturi: Arfo rubber   &lt;/br&gt; Stūre: Velobel riser  &lt;/br&gt; Iznesums: Velobel   &lt;/br&gt; Bremzes: V-veida 110mm  &lt;/br&gt; Kasetes zobu skaits - 18T  &lt;/br&gt; Klaņi - zobu skaits: 32T  &lt;/br&gt; Pedāļi: plastmasas 65x90mm 9/16"  &lt;/br&gt; Rumbas: Velobel tērauda &lt;/br&gt; Aploces: Rodi alumīnija  &lt;/br&gt; Riepas: 16x1,75"  &lt;/br&gt; Sēdeklis: DDK  &lt;/br&gt; Stute: Velobel</t>
  </si>
  <si>
    <t xml:space="preserve">DVI Rido Wow 16" velosipēds balts/zils/zaļš/rozā </t>
  </si>
  <si>
    <t>DVI49004-BAZIZARO</t>
  </si>
  <si>
    <t>DVI CityLine Holland 28" velosipēds violets/balts</t>
  </si>
  <si>
    <t>DVI43224</t>
  </si>
  <si>
    <t>Ratu izmērs: 28"  &lt;/br&gt; Rāmis: tērauda  &lt;/br&gt;  Dakša: tērauda &lt;/br&gt;  Bremzes: V-veida/kājasbremze &lt;/br&gt; Aizmugurējais pārslēdzējs: Shimano Nexus 3  &lt;/br&gt; Aploces: dubultās  &lt;/br&gt; Rāmja izmērs: M-46CM-18"</t>
  </si>
  <si>
    <t>DVI CityLine Holland 28" velosipēds bēša/brūna</t>
  </si>
  <si>
    <t>DVI43222</t>
  </si>
  <si>
    <t>Umit Camaro 2D 29" velosipēds melns/sarkans</t>
  </si>
  <si>
    <t>DVI43054</t>
  </si>
  <si>
    <t>UMIT-CAMARO-MESAZI-29</t>
  </si>
  <si>
    <t>DVI Betty II 16" velosipēds sarkans/balts</t>
  </si>
  <si>
    <t>DVI40651-SABA</t>
  </si>
  <si>
    <t>Ratu izmērs: 16"  &lt;/br&gt; Rāmis: tērauda  &lt;/br&gt; Svars: 11.2kg   &lt;/br&gt; Monobloks: BMX  &lt;/br&gt; Stūres rokturi: Arfo  &lt;/br&gt; Stūre: Velobel, limited 90 degrees  &lt;/br&gt;  Bremzes: V-veida un kājas bremze  &lt;/br&gt; Klaņi -Shun-Shing  &lt;/br&gt; Rumbas: Velobel &lt;/br&gt; Aploces: Rodi alumīnija  &lt;/br&gt; Riepas: Rubena  &lt;/br&gt; Stute: Velobel</t>
  </si>
  <si>
    <t>DVI Lordus 16" velosipēds zils</t>
  </si>
  <si>
    <t>DVI40655-ZI</t>
  </si>
  <si>
    <t>Ratu izmērs: 16"  &lt;/br&gt; Rāmis: tērauda  &lt;/br&gt; Svars: 11kg   &lt;/br&gt; Monobloks: BMX  &lt;/br&gt; Stūres rokturi: Arfo  &lt;/br&gt; Stūre: Velobel, limited 90 degrees  &lt;/br&gt;  Bremzes: V-veida un kājas bremze  &lt;/br&gt; Klaņi: Shun-Shing  &lt;/br&gt; Rumbas: Velobel &lt;/br&gt; Aploces: Rodi alumīnija  &lt;/br&gt; Riepas: Rubena  &lt;/br&gt; Stute: Velobel</t>
  </si>
  <si>
    <t>Umit Camaro 2D 29" MTB velosipēds melns/sarkans</t>
  </si>
  <si>
    <t>Umit Camaro 2D 27.5" MTB velosipēds melns/sarkans</t>
  </si>
  <si>
    <t>DVI42474-MESA</t>
  </si>
  <si>
    <t>DVI42476-MESA</t>
  </si>
  <si>
    <t>DVI42479-MESA</t>
  </si>
  <si>
    <t>DVI42481-MESA</t>
  </si>
  <si>
    <t>DVI42486-MESA</t>
  </si>
  <si>
    <t>Ratu izmērs: 29"  &lt;/br&gt; Rāmis: alumīnija  &lt;/br&gt; Ātrumi: 21  &lt;/br&gt; Svars: 15,2kg  &lt;/br&gt;  Dakša: Mode N780S  &lt;/br&gt;  Bremzes: Hidrauliskās disku bremzes  &lt;/br&gt;  Priekšējais pārslēdzējs: Shimano Tourney TZ30  &lt;/br&gt; Aizmugurējais pārslēdzējs: Shimano Tourney TX35  &lt;/br&gt; Pārslēdzēju rokturi: Shimano Altus M310  &lt;/br&gt;  Kasete: Shimano Tourney TZ21  &lt;/br&gt;  Ķēde: KMC Z33  &lt;/br&gt; Klaņi: alumīnija  &lt;/br&gt; Riepas: Rubena Ocelot 29x2,10 &lt;/br&gt;  Izmēri: S-41CM-16"; L-51CM-20"</t>
  </si>
  <si>
    <t>Ratu izmērs: 27,5"  &lt;/br&gt; Rāmis: alumīnija  &lt;/br&gt; Ātrumi: 21  &lt;/br&gt; Svars: 15kg  &lt;/br&gt;  Dakša: Mode N780S  &lt;/br&gt;  Bremzes: Hidrauliskās disku bremzes  &lt;/br&gt;  Priekšējais pārslēdzējs: Shimano Tourney TZ30  &lt;/br&gt; Aizmugurējais pārslēdzējs: Shimano Tourney TX35  &lt;/br&gt; Pārslēdzēju rokturi: Shimano Altus M310  &lt;/br&gt;  Kasete: Shimano Tourney TZ21  &lt;/br&gt;  Ķēde: KMC Z33  &lt;/br&gt; Klaņi: alumīnija  &lt;/br&gt; Riepas: Rubena Ocelot 29x2,10 &lt;/br&gt;  Izmēri: S-41CM-16"; M-46CM-18"; L-51CM-20"</t>
  </si>
  <si>
    <t>UMIT-CAMARO2D-MESA-29#L (51 CM)</t>
  </si>
  <si>
    <t>UMIT-CAMARO2D-MESA-29#S (41 CM)</t>
  </si>
  <si>
    <t>UMIT-CAMARO2D-MESA-27#S (41 CM)</t>
  </si>
  <si>
    <t>UMIT-CAMARO2D-MESA-27#M (46 CM)</t>
  </si>
  <si>
    <t>UMIT-CAMARO2D-MESA-27#L (51 CM)</t>
  </si>
  <si>
    <t>Umit Camaro 2D 29" velosipēds zaļš</t>
  </si>
  <si>
    <t>DVI42103-ZA</t>
  </si>
  <si>
    <t>Ratu izmērs: 29"  &lt;/br&gt; Rāmis: alumīnija  &lt;/br&gt; Ātrumi: 21  &lt;/br&gt; Svars: 15,2kg  &lt;/br&gt;  Dakša: Mode N780S  &lt;/br&gt;  Bremzes: Mehāniskās disku bremzes  &lt;/br&gt;  Priekšējais pārslēdzējs: Shimano Tourney TZ30  &lt;/br&gt; Aizmugurējais pārslēdzējs: Shimano Tourney TX35  &lt;/br&gt; Pārslēdzēju rokturi: Shimano  &lt;/br&gt;  Kasete: Shimano Tourney TZ21  &lt;/br&gt;  Ķēde: KMC Z33  &lt;/br&gt; Klaņi: alumīnija  &lt;/br&gt; Riepas: Rubena Ocelot 29x2,10 &lt;/br&gt;  Izmērs: S-41CM-16"</t>
  </si>
  <si>
    <t>DVI42183-BARO</t>
  </si>
  <si>
    <t>DVI43273-SA</t>
  </si>
  <si>
    <t>Sprint Casper 20" velosipēds sarkans</t>
  </si>
  <si>
    <t>Sprint Calypso 20" velosipēds rozā</t>
  </si>
  <si>
    <t>DVI42076-RO</t>
  </si>
  <si>
    <t>Ratu izmērs: 20"  &lt;/br&gt; Rāmis: tērauda, 9,5" (24cm)  &lt;/br&gt; Ātrumu skaits: 6 &lt;/br&gt; Stūre: Logan EH-N412K R:30, Bend:6, 540mm &lt;/br&gt; Stūres gultņi: Neco 842BK 1-1/8" &lt;/br&gt; Iznesums: Logan LS-120-5 60mm  &lt;/br&gt;  Bremzes: V-veida, Power VBR-161PS &lt;/br&gt;Aizmugurējais pārslēdzējs: Shimano Tourney TY21 &lt;/br&gt; Kasete:  Shimano Tourney TZ20 14-28T &lt;/br&gt; Ķēde: KMC HV-408 1/2"x3/32" - Z-30 &lt;/br&gt; Klaņi: RSS116PP 3/32"x36T 127mm &lt;/br&gt; Pedāļi: Xerama SP-690  &lt;/br&gt; Aploces: MACH1 20" &lt;/br&gt; Riepas: Kenda K846 20x2,0  &lt;/br&gt; Dakša: tērauda &lt;/br&gt; Sēdeklis: Active D2004 &lt;/br&gt; Stute: 25,4x250mm&lt;/br&gt; Svars: 12kg</t>
  </si>
  <si>
    <t>Ratu izmērs: 20"  &lt;/br&gt; Rāmis: tērauda, 9,5" (24cm) &lt;/br&gt; Ātrumu skaits: 6  &lt;/br&gt; Stūre: Zoom MTB-153TP, RISE 30mm 540mm &lt;/br&gt; Stūres gultņi: Neco 842BK, 1-1/8" &lt;/br&gt; Iznesums: Zoom MTS 309-5, RISE:+25D  &lt;/br&gt;  Bremzes: V-veida &lt;/br&gt;Aizmugurējais pārslēdzējs: Shimano Tourney TY21 &lt;/br&gt;  Pārslēdzēju rokturi: Shmano Revoshift Tourney RS35 &lt;/br&gt; Kasete:  Everest FW14106.001, 6 SPEED, 14-28T &lt;/br&gt; Ķēde: KMC HV-408 &lt;/br&gt; Klaņi: Prowheel RSS116PP, 36T &lt;/br&gt; Pedāļi: Xerama SP-690 &lt;/br&gt; Aploces: Mach1 110  &lt;/br&gt; Riepas: Kenda K846 20x2,0  &lt;/br&gt; Dakša: tērauda &lt;/br&gt; Sēdeklis: Active DDK FM-1217A &lt;/br&gt; Stute: Steel 25,4x250 mm &lt;/br&gt; Svars: 11,6 kg</t>
  </si>
  <si>
    <t>DVI49030-ROBA</t>
  </si>
  <si>
    <t>4Kids Turbo Speed 20" velosipēds melns/sarkans</t>
  </si>
  <si>
    <t>DVI42491-MESA</t>
  </si>
  <si>
    <t>4Kids Turbo Speed 20" velosipēds dzeltens/zils</t>
  </si>
  <si>
    <t>DVI42490-DZEZI</t>
  </si>
  <si>
    <t>4Kids</t>
  </si>
  <si>
    <t>Sprint</t>
  </si>
  <si>
    <t>4Kids Cosmo 20" velosipēds alumīnija balts/rozā</t>
  </si>
  <si>
    <t>DVI Fiona 20" velosipēds alumīnija rozā/balts</t>
  </si>
  <si>
    <t>Ratu izmērs: 20"  &lt;/br&gt; Rāmis: alumīnija &lt;/br&gt; Stūres rokturi: gumijas  &lt;/br&gt;  Bremzes: V-veida &lt;/br&gt; Rumbas: Velobel &lt;/br&gt; Aploces: alumīnija  &lt;/br&gt; Riepas: Ponely 20x2.125 P704  &lt;/br&gt; Dakša: tērauda &lt;/br&gt; Sēdeklis:  Monte Grappa. &lt;/br&gt; Groziņš komplektācijā neietilspt.</t>
  </si>
  <si>
    <t>Ratu izmērs: 20"  &lt;/br&gt; Rāmis: alumīnija  &lt;/br&gt; Monobloks: BMX &lt;/br&gt; Stūre: Velobel low-riser &lt;/br&gt; Bremzes: V-veida un kājasbremze &lt;/br&gt; Aploces: Rodi, alumīja &lt;/br&gt; , Svars: 12kg &lt;/br&gt; Groziņš komplektācijā neietilspt.</t>
  </si>
  <si>
    <t>Ratu izmērs: 20"  &lt;/br&gt; Rāmis: tērauda  &lt;/br&gt; Svars: 12kg  &lt;/br&gt;  Dakša: tērauda &lt;/br&gt; Stūres rokturi: gumijas &lt;/br&gt;  Bremzes: V-veida  &lt;/br&gt; Rumbas: tērauda &lt;/br&gt; Aploces: alumīnija  &lt;/br&gt; Riepas: Ponely 20x2.125 P704 &lt;/br&gt; Groziņš komplektācijā neietilspt.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</si>
</sst>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  <family val="2"/>
      <charset val="186"/>
    </font>
    <font>
      <sz val="11"/>
      <color rgb="FF800080"/>
      <name val="Calibri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FF"/>
      <name val="Arial"/>
      <family val="2"/>
      <charset val="186"/>
    </font>
    <font>
      <i/>
      <sz val="11"/>
      <color rgb="FF404247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3CDDD"/>
        <bgColor rgb="FFCCCCCC"/>
      </patternFill>
    </fill>
    <fill>
      <patternFill patternType="solid">
        <fgColor rgb="FFDCE6F2"/>
        <bgColor rgb="FFCCFFFF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25">
    <xf numFmtId="0" fontId="0" fillId="0" borderId="0" xfId="0"/>
    <xf numFmtId="0" fontId="0" fillId="0" borderId="0" xfId="0" applyFont="1" applyAlignment="1">
      <alignment horizontal="left"/>
    </xf>
    <xf numFmtId="1" fontId="0" fillId="0" borderId="0" xfId="0" applyNumberFormat="1" applyFont="1" applyAlignment="1">
      <alignment horizontal="left"/>
    </xf>
    <xf numFmtId="0" fontId="0" fillId="2" borderId="0" xfId="1" applyFont="1" applyAlignment="1">
      <alignment horizontal="left"/>
    </xf>
    <xf numFmtId="164" fontId="0" fillId="3" borderId="0" xfId="0" applyNumberFormat="1" applyFont="1" applyFill="1" applyAlignment="1">
      <alignment horizontal="left"/>
    </xf>
    <xf numFmtId="49" fontId="0" fillId="3" borderId="0" xfId="0" applyNumberFormat="1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1" applyFont="1" applyFill="1" applyAlignment="1"/>
    <xf numFmtId="0" fontId="2" fillId="0" borderId="0" xfId="1" applyFont="1" applyFill="1" applyAlignment="1"/>
    <xf numFmtId="0" fontId="0" fillId="3" borderId="0" xfId="0" applyFont="1" applyFill="1"/>
    <xf numFmtId="0" fontId="0" fillId="6" borderId="0" xfId="0" applyFont="1" applyFill="1"/>
    <xf numFmtId="0" fontId="3" fillId="0" borderId="1" xfId="0" applyFont="1" applyBorder="1" applyAlignment="1">
      <alignment horizontal="right" wrapText="1"/>
    </xf>
    <xf numFmtId="0" fontId="0" fillId="7" borderId="0" xfId="0" applyFill="1"/>
    <xf numFmtId="0" fontId="2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0" fillId="0" borderId="0" xfId="0" applyNumberFormat="1"/>
    <xf numFmtId="0" fontId="2" fillId="8" borderId="0" xfId="0" applyFont="1" applyFill="1" applyBorder="1" applyAlignment="1">
      <alignment wrapText="1"/>
    </xf>
    <xf numFmtId="0" fontId="3" fillId="0" borderId="1" xfId="0" applyNumberFormat="1" applyFont="1" applyBorder="1" applyAlignment="1">
      <alignment horizontal="right" wrapText="1"/>
    </xf>
    <xf numFmtId="0" fontId="5" fillId="7" borderId="0" xfId="0" applyFont="1" applyFill="1"/>
  </cellXfs>
  <cellStyles count="2">
    <cellStyle name="Explanatory Text" xfId="1" builtinId="53" customBuilti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velo%2030.06%20El&#299;na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14">
          <cell r="B114" t="str">
            <v>INT12602-PEZI</v>
          </cell>
          <cell r="J114">
            <v>30</v>
          </cell>
          <cell r="O114">
            <v>13</v>
          </cell>
        </row>
        <row r="115">
          <cell r="B115" t="str">
            <v>INT12602-SAME</v>
          </cell>
          <cell r="J115">
            <v>30</v>
          </cell>
          <cell r="O115">
            <v>13</v>
          </cell>
        </row>
        <row r="116">
          <cell r="B116" t="str">
            <v>KBLUIGI1-ZA</v>
          </cell>
          <cell r="J116">
            <v>30</v>
          </cell>
          <cell r="O116">
            <v>20</v>
          </cell>
        </row>
        <row r="117">
          <cell r="B117" t="str">
            <v>KBLUIGI1-ZI</v>
          </cell>
          <cell r="J117">
            <v>30</v>
          </cell>
          <cell r="O117">
            <v>20</v>
          </cell>
        </row>
        <row r="118">
          <cell r="B118" t="str">
            <v>KBSHADEBX-MME#19</v>
          </cell>
          <cell r="J118">
            <v>30</v>
          </cell>
          <cell r="O118">
            <v>13</v>
          </cell>
        </row>
        <row r="119">
          <cell r="B119" t="str">
            <v>KBYUM-Z-SA</v>
          </cell>
          <cell r="J119">
            <v>30</v>
          </cell>
          <cell r="O119">
            <v>20</v>
          </cell>
        </row>
        <row r="120">
          <cell r="B120" t="str">
            <v>NB427</v>
          </cell>
          <cell r="J120">
            <v>30</v>
          </cell>
          <cell r="O120" t="str">
            <v>x</v>
          </cell>
        </row>
        <row r="121">
          <cell r="B121" t="str">
            <v>NB445</v>
          </cell>
          <cell r="J121">
            <v>30</v>
          </cell>
          <cell r="O121" t="str">
            <v>x</v>
          </cell>
        </row>
        <row r="122">
          <cell r="B122" t="str">
            <v>NB615</v>
          </cell>
          <cell r="J122">
            <v>30</v>
          </cell>
          <cell r="O122" t="str">
            <v>x</v>
          </cell>
        </row>
        <row r="123">
          <cell r="B123" t="str">
            <v>S615-ZI</v>
          </cell>
          <cell r="J123">
            <v>30</v>
          </cell>
          <cell r="O123">
            <v>30</v>
          </cell>
        </row>
        <row r="124">
          <cell r="B124">
            <v>263064502131043</v>
          </cell>
          <cell r="J124">
            <v>28</v>
          </cell>
          <cell r="O124">
            <v>30</v>
          </cell>
        </row>
        <row r="125">
          <cell r="B125">
            <v>263064543131143</v>
          </cell>
          <cell r="J125">
            <v>28</v>
          </cell>
          <cell r="O125">
            <v>30</v>
          </cell>
        </row>
        <row r="126">
          <cell r="B126">
            <v>263064902131243</v>
          </cell>
          <cell r="J126">
            <v>28</v>
          </cell>
          <cell r="O126">
            <v>30</v>
          </cell>
        </row>
        <row r="127">
          <cell r="B127">
            <v>263064913131443</v>
          </cell>
          <cell r="J127">
            <v>28</v>
          </cell>
          <cell r="O127">
            <v>30</v>
          </cell>
        </row>
        <row r="128">
          <cell r="B128">
            <v>263064914131343</v>
          </cell>
          <cell r="J128">
            <v>28</v>
          </cell>
          <cell r="O128">
            <v>30</v>
          </cell>
        </row>
        <row r="129">
          <cell r="B129">
            <v>263064917131343</v>
          </cell>
          <cell r="J129">
            <v>28</v>
          </cell>
          <cell r="O129">
            <v>30</v>
          </cell>
        </row>
        <row r="130">
          <cell r="B130">
            <v>283004502128244</v>
          </cell>
          <cell r="J130">
            <v>28</v>
          </cell>
          <cell r="O130">
            <v>30</v>
          </cell>
        </row>
        <row r="131">
          <cell r="B131">
            <v>283004513128444</v>
          </cell>
          <cell r="J131">
            <v>28</v>
          </cell>
          <cell r="O131">
            <v>30</v>
          </cell>
        </row>
        <row r="132">
          <cell r="B132">
            <v>283004533128144</v>
          </cell>
          <cell r="J132">
            <v>28</v>
          </cell>
          <cell r="O132">
            <v>30</v>
          </cell>
        </row>
        <row r="133">
          <cell r="B133" t="str">
            <v>C380-ME</v>
          </cell>
          <cell r="J133">
            <v>28</v>
          </cell>
          <cell r="O133">
            <v>20</v>
          </cell>
        </row>
        <row r="134">
          <cell r="B134" t="str">
            <v>KBBOULEVARD-GPE</v>
          </cell>
          <cell r="J134">
            <v>28</v>
          </cell>
          <cell r="O134">
            <v>30</v>
          </cell>
        </row>
        <row r="135">
          <cell r="B135" t="str">
            <v>KBBOULEVARD-ME</v>
          </cell>
          <cell r="J135">
            <v>28</v>
          </cell>
          <cell r="O135">
            <v>30</v>
          </cell>
        </row>
        <row r="136">
          <cell r="B136" t="str">
            <v>KBBOULEVARD-SA</v>
          </cell>
          <cell r="J136">
            <v>28</v>
          </cell>
          <cell r="O136">
            <v>30</v>
          </cell>
        </row>
        <row r="137">
          <cell r="B137" t="str">
            <v>KBCORSO-BR</v>
          </cell>
          <cell r="J137">
            <v>28</v>
          </cell>
          <cell r="O137">
            <v>30</v>
          </cell>
        </row>
        <row r="138">
          <cell r="B138" t="str">
            <v>KBCORSO-OR</v>
          </cell>
          <cell r="J138">
            <v>28</v>
          </cell>
          <cell r="O138">
            <v>30</v>
          </cell>
        </row>
        <row r="139">
          <cell r="B139" t="str">
            <v>KBTREKKINGSTRSF-S-BATZI#44CM</v>
          </cell>
          <cell r="J139">
            <v>28</v>
          </cell>
          <cell r="O139">
            <v>18</v>
          </cell>
        </row>
        <row r="140">
          <cell r="B140" t="str">
            <v>KBTREKKINGSTRSF-S-BAVI#44CM</v>
          </cell>
          <cell r="J140">
            <v>28</v>
          </cell>
          <cell r="O140">
            <v>18</v>
          </cell>
        </row>
        <row r="141">
          <cell r="B141" t="str">
            <v>S595-BA</v>
          </cell>
          <cell r="J141">
            <v>27</v>
          </cell>
          <cell r="O141">
            <v>25</v>
          </cell>
        </row>
        <row r="142">
          <cell r="B142" t="str">
            <v>S596-FU</v>
          </cell>
          <cell r="J142">
            <v>27</v>
          </cell>
          <cell r="O142">
            <v>25</v>
          </cell>
        </row>
        <row r="143">
          <cell r="B143">
            <v>283004526128344</v>
          </cell>
          <cell r="J143">
            <v>26</v>
          </cell>
          <cell r="O143">
            <v>30</v>
          </cell>
        </row>
        <row r="144">
          <cell r="B144" t="str">
            <v>DVI43021-MESAZI</v>
          </cell>
          <cell r="J144">
            <v>26</v>
          </cell>
          <cell r="O144">
            <v>19</v>
          </cell>
        </row>
        <row r="145">
          <cell r="B145" t="str">
            <v>DVI43287-MESAZI</v>
          </cell>
          <cell r="J145">
            <v>26</v>
          </cell>
          <cell r="O145">
            <v>19</v>
          </cell>
        </row>
        <row r="146">
          <cell r="B146" t="str">
            <v>DVI43054</v>
          </cell>
          <cell r="J146">
            <v>26</v>
          </cell>
          <cell r="O146">
            <v>19</v>
          </cell>
        </row>
        <row r="147">
          <cell r="B147" t="str">
            <v>DVI43290-MESAZI</v>
          </cell>
          <cell r="J147">
            <v>26</v>
          </cell>
          <cell r="O147">
            <v>19</v>
          </cell>
        </row>
        <row r="148">
          <cell r="B148" t="str">
            <v>PB2445</v>
          </cell>
          <cell r="J148">
            <v>0.26</v>
          </cell>
          <cell r="O148">
            <v>0.18</v>
          </cell>
        </row>
        <row r="149">
          <cell r="B149" t="str">
            <v>PB3530</v>
          </cell>
          <cell r="J149">
            <v>0.26</v>
          </cell>
          <cell r="O149">
            <v>0.18</v>
          </cell>
        </row>
        <row r="150">
          <cell r="B150" t="str">
            <v>PB3640</v>
          </cell>
          <cell r="J150">
            <v>0.26</v>
          </cell>
          <cell r="O150">
            <v>0.17</v>
          </cell>
        </row>
        <row r="151">
          <cell r="B151" t="str">
            <v>PB3840</v>
          </cell>
          <cell r="J151">
            <v>0.26</v>
          </cell>
          <cell r="O151">
            <v>0.13</v>
          </cell>
        </row>
        <row r="152">
          <cell r="B152" t="str">
            <v>PB4068</v>
          </cell>
          <cell r="J152">
            <v>0.26</v>
          </cell>
          <cell r="O152">
            <v>0.23</v>
          </cell>
        </row>
        <row r="153">
          <cell r="B153" t="str">
            <v>PB4069</v>
          </cell>
          <cell r="J153">
            <v>0.26</v>
          </cell>
          <cell r="O153">
            <v>0.23</v>
          </cell>
        </row>
        <row r="154">
          <cell r="B154" t="str">
            <v>PB4070</v>
          </cell>
          <cell r="J154">
            <v>0.26</v>
          </cell>
          <cell r="O154">
            <v>0.23</v>
          </cell>
        </row>
        <row r="155">
          <cell r="B155" t="str">
            <v>PB4080</v>
          </cell>
          <cell r="J155">
            <v>0.26</v>
          </cell>
          <cell r="O155">
            <v>0.2</v>
          </cell>
        </row>
        <row r="156">
          <cell r="B156" t="str">
            <v>S596-BA-ZA</v>
          </cell>
          <cell r="J156">
            <v>26</v>
          </cell>
          <cell r="O156">
            <v>27</v>
          </cell>
        </row>
        <row r="157">
          <cell r="B157">
            <v>625019375</v>
          </cell>
          <cell r="J157">
            <v>25</v>
          </cell>
          <cell r="O157">
            <v>25</v>
          </cell>
        </row>
        <row r="158">
          <cell r="B158">
            <v>625019376</v>
          </cell>
          <cell r="J158">
            <v>25</v>
          </cell>
          <cell r="O158">
            <v>25</v>
          </cell>
        </row>
        <row r="159">
          <cell r="B159">
            <v>625019377</v>
          </cell>
          <cell r="J159">
            <v>25</v>
          </cell>
          <cell r="O159">
            <v>25</v>
          </cell>
        </row>
        <row r="160">
          <cell r="B160">
            <v>625019378</v>
          </cell>
          <cell r="J160">
            <v>25</v>
          </cell>
          <cell r="O160">
            <v>25</v>
          </cell>
        </row>
        <row r="161">
          <cell r="B161">
            <v>625019379</v>
          </cell>
          <cell r="J161">
            <v>25</v>
          </cell>
          <cell r="O161">
            <v>25</v>
          </cell>
        </row>
        <row r="162">
          <cell r="B162">
            <v>625019380</v>
          </cell>
          <cell r="J162">
            <v>25</v>
          </cell>
          <cell r="O162">
            <v>25</v>
          </cell>
        </row>
        <row r="163">
          <cell r="B163">
            <v>625019383</v>
          </cell>
          <cell r="J163">
            <v>25</v>
          </cell>
          <cell r="O163">
            <v>25</v>
          </cell>
        </row>
        <row r="164">
          <cell r="B164">
            <v>625019384</v>
          </cell>
          <cell r="J164">
            <v>25</v>
          </cell>
          <cell r="O164">
            <v>25</v>
          </cell>
        </row>
        <row r="165">
          <cell r="B165">
            <v>625019385</v>
          </cell>
          <cell r="J165">
            <v>25</v>
          </cell>
          <cell r="O165">
            <v>25</v>
          </cell>
        </row>
        <row r="166">
          <cell r="B166">
            <v>625019386</v>
          </cell>
          <cell r="J166">
            <v>25</v>
          </cell>
          <cell r="O166">
            <v>25</v>
          </cell>
        </row>
        <row r="167">
          <cell r="B167">
            <v>625019387</v>
          </cell>
          <cell r="J167">
            <v>25</v>
          </cell>
          <cell r="O167">
            <v>25</v>
          </cell>
        </row>
        <row r="168">
          <cell r="B168">
            <v>202723519125236</v>
          </cell>
          <cell r="J168">
            <v>25</v>
          </cell>
          <cell r="O168">
            <v>30</v>
          </cell>
        </row>
        <row r="169">
          <cell r="B169">
            <v>262313509117619</v>
          </cell>
          <cell r="J169">
            <v>25</v>
          </cell>
          <cell r="O169">
            <v>30</v>
          </cell>
        </row>
        <row r="170">
          <cell r="B170">
            <v>262313601117519</v>
          </cell>
          <cell r="J170">
            <v>25</v>
          </cell>
          <cell r="O170">
            <v>30</v>
          </cell>
        </row>
        <row r="171">
          <cell r="B171">
            <v>262314502117817</v>
          </cell>
          <cell r="J171">
            <v>25</v>
          </cell>
          <cell r="O171">
            <v>30</v>
          </cell>
        </row>
        <row r="172">
          <cell r="B172">
            <v>262314534118217</v>
          </cell>
          <cell r="J172">
            <v>25</v>
          </cell>
          <cell r="O172">
            <v>30</v>
          </cell>
        </row>
        <row r="173">
          <cell r="B173">
            <v>262314549117817</v>
          </cell>
          <cell r="J173">
            <v>25</v>
          </cell>
          <cell r="O173">
            <v>30</v>
          </cell>
        </row>
        <row r="174">
          <cell r="B174">
            <v>262823601152546</v>
          </cell>
          <cell r="J174">
            <v>25</v>
          </cell>
          <cell r="O174">
            <v>23</v>
          </cell>
        </row>
        <row r="175">
          <cell r="B175" t="str">
            <v>2832937011502#56</v>
          </cell>
          <cell r="J175">
            <v>25</v>
          </cell>
          <cell r="O175">
            <v>20</v>
          </cell>
        </row>
        <row r="176">
          <cell r="B176" t="str">
            <v>623019511#31CM</v>
          </cell>
          <cell r="J176">
            <v>25</v>
          </cell>
          <cell r="O176">
            <v>25</v>
          </cell>
        </row>
        <row r="177">
          <cell r="B177" t="str">
            <v>C508-OR#40</v>
          </cell>
          <cell r="J177">
            <v>25</v>
          </cell>
          <cell r="O177">
            <v>30</v>
          </cell>
        </row>
        <row r="178">
          <cell r="B178" t="str">
            <v>C560-SA#44</v>
          </cell>
          <cell r="J178">
            <v>25</v>
          </cell>
          <cell r="O178">
            <v>20</v>
          </cell>
        </row>
        <row r="179">
          <cell r="B179" t="str">
            <v>C671-FU</v>
          </cell>
          <cell r="J179">
            <v>25</v>
          </cell>
          <cell r="O179">
            <v>30</v>
          </cell>
        </row>
        <row r="180">
          <cell r="B180" t="str">
            <v>C671-RO</v>
          </cell>
          <cell r="J180">
            <v>25</v>
          </cell>
          <cell r="O180">
            <v>30</v>
          </cell>
        </row>
        <row r="181">
          <cell r="B181" t="str">
            <v>C690-SA</v>
          </cell>
          <cell r="J181">
            <v>25</v>
          </cell>
          <cell r="O181">
            <v>30</v>
          </cell>
        </row>
        <row r="182">
          <cell r="B182" t="str">
            <v>C690-ZI</v>
          </cell>
          <cell r="J182">
            <v>25</v>
          </cell>
          <cell r="O182">
            <v>30</v>
          </cell>
        </row>
        <row r="183">
          <cell r="B183" t="str">
            <v>C691-FU</v>
          </cell>
          <cell r="J183">
            <v>25</v>
          </cell>
          <cell r="O183">
            <v>30</v>
          </cell>
        </row>
        <row r="184">
          <cell r="B184" t="str">
            <v>C691-RO</v>
          </cell>
          <cell r="J184">
            <v>25</v>
          </cell>
          <cell r="O184">
            <v>30</v>
          </cell>
        </row>
        <row r="185">
          <cell r="B185" t="str">
            <v>DVI43309-MESA</v>
          </cell>
          <cell r="J185">
            <v>25</v>
          </cell>
          <cell r="O185">
            <v>20</v>
          </cell>
        </row>
        <row r="186">
          <cell r="B186" t="str">
            <v>DVI43317-MESA</v>
          </cell>
          <cell r="J186">
            <v>25</v>
          </cell>
          <cell r="O186">
            <v>20</v>
          </cell>
        </row>
        <row r="187">
          <cell r="B187" t="str">
            <v>DVI41576-MESA#L (50CM)</v>
          </cell>
          <cell r="J187">
            <v>25</v>
          </cell>
          <cell r="O187">
            <v>20</v>
          </cell>
        </row>
        <row r="188">
          <cell r="B188" t="str">
            <v>INT12101-SA</v>
          </cell>
          <cell r="J188">
            <v>25</v>
          </cell>
          <cell r="O188">
            <v>23</v>
          </cell>
        </row>
        <row r="189">
          <cell r="B189" t="str">
            <v>INT12102-ZI</v>
          </cell>
          <cell r="J189">
            <v>25</v>
          </cell>
          <cell r="O189">
            <v>23</v>
          </cell>
        </row>
        <row r="190">
          <cell r="B190" t="str">
            <v>INT12602-ME</v>
          </cell>
          <cell r="J190">
            <v>25</v>
          </cell>
          <cell r="O190">
            <v>23</v>
          </cell>
        </row>
        <row r="191">
          <cell r="B191" t="str">
            <v>INT12603-VIBA</v>
          </cell>
          <cell r="J191">
            <v>25</v>
          </cell>
          <cell r="O191">
            <v>23</v>
          </cell>
        </row>
        <row r="192">
          <cell r="B192" t="str">
            <v>PB1803</v>
          </cell>
          <cell r="J192">
            <v>0.25</v>
          </cell>
          <cell r="O192">
            <v>0.13</v>
          </cell>
        </row>
        <row r="193">
          <cell r="B193" t="str">
            <v>S2400-RO</v>
          </cell>
          <cell r="J193">
            <v>25</v>
          </cell>
          <cell r="O193">
            <v>30</v>
          </cell>
        </row>
        <row r="194">
          <cell r="B194" t="str">
            <v>S442-SU-ZI#44</v>
          </cell>
          <cell r="J194">
            <v>25</v>
          </cell>
          <cell r="O194">
            <v>25</v>
          </cell>
        </row>
        <row r="195">
          <cell r="B195" t="str">
            <v>S481-BA#44</v>
          </cell>
          <cell r="J195">
            <v>25</v>
          </cell>
          <cell r="O195">
            <v>30</v>
          </cell>
        </row>
        <row r="196">
          <cell r="B196" t="str">
            <v>S481-ME#44</v>
          </cell>
          <cell r="J196">
            <v>25</v>
          </cell>
          <cell r="O196">
            <v>30</v>
          </cell>
        </row>
        <row r="197">
          <cell r="B197" t="str">
            <v>S590-ME-SA#44</v>
          </cell>
          <cell r="J197">
            <v>25</v>
          </cell>
          <cell r="O197">
            <v>25</v>
          </cell>
        </row>
        <row r="198">
          <cell r="B198" t="str">
            <v>S595-ME-ZI-DZ</v>
          </cell>
          <cell r="J198">
            <v>25</v>
          </cell>
          <cell r="O198">
            <v>30</v>
          </cell>
        </row>
        <row r="199">
          <cell r="B199" t="str">
            <v>S595-ZI</v>
          </cell>
          <cell r="J199">
            <v>25</v>
          </cell>
          <cell r="O199">
            <v>25</v>
          </cell>
        </row>
        <row r="200">
          <cell r="B200" t="str">
            <v>S610-PE</v>
          </cell>
          <cell r="J200">
            <v>25</v>
          </cell>
          <cell r="O200">
            <v>20</v>
          </cell>
        </row>
        <row r="201">
          <cell r="B201" t="str">
            <v>S610-ZA</v>
          </cell>
          <cell r="J201">
            <v>25</v>
          </cell>
          <cell r="O201">
            <v>30</v>
          </cell>
        </row>
        <row r="202">
          <cell r="B202" t="str">
            <v>S611-BA</v>
          </cell>
          <cell r="J202">
            <v>25</v>
          </cell>
          <cell r="O202">
            <v>30</v>
          </cell>
        </row>
        <row r="203">
          <cell r="B203" t="str">
            <v>S630-BA-SA</v>
          </cell>
          <cell r="J203">
            <v>25</v>
          </cell>
          <cell r="O203">
            <v>30</v>
          </cell>
        </row>
        <row r="204">
          <cell r="B204" t="str">
            <v>S631-BA-RO</v>
          </cell>
          <cell r="J204">
            <v>25</v>
          </cell>
          <cell r="O204">
            <v>30</v>
          </cell>
        </row>
        <row r="205">
          <cell r="B205" t="str">
            <v>S631-VI</v>
          </cell>
          <cell r="J205">
            <v>25</v>
          </cell>
          <cell r="O205">
            <v>30</v>
          </cell>
        </row>
        <row r="206">
          <cell r="B206" t="str">
            <v>S670-BA-SA</v>
          </cell>
          <cell r="J206">
            <v>25</v>
          </cell>
          <cell r="O206">
            <v>30</v>
          </cell>
        </row>
        <row r="207">
          <cell r="B207" t="str">
            <v>S670-BA-ZI</v>
          </cell>
          <cell r="J207">
            <v>25</v>
          </cell>
          <cell r="O207">
            <v>30</v>
          </cell>
        </row>
        <row r="208">
          <cell r="B208" t="str">
            <v>S671-BA-RO</v>
          </cell>
          <cell r="J208">
            <v>25</v>
          </cell>
          <cell r="O208">
            <v>30</v>
          </cell>
        </row>
        <row r="209">
          <cell r="B209" t="str">
            <v>S671-BA-ZI</v>
          </cell>
          <cell r="J209">
            <v>25</v>
          </cell>
          <cell r="O209">
            <v>30</v>
          </cell>
        </row>
        <row r="210">
          <cell r="B210" t="str">
            <v>ZLX001#M</v>
          </cell>
          <cell r="J210">
            <v>25</v>
          </cell>
          <cell r="O210">
            <v>8</v>
          </cell>
        </row>
        <row r="211">
          <cell r="B211" t="str">
            <v>ZLX002#M</v>
          </cell>
          <cell r="J211">
            <v>25</v>
          </cell>
          <cell r="O211">
            <v>8</v>
          </cell>
        </row>
        <row r="212">
          <cell r="B212">
            <v>625013094</v>
          </cell>
          <cell r="J212">
            <v>23</v>
          </cell>
          <cell r="O212">
            <v>20</v>
          </cell>
        </row>
        <row r="213">
          <cell r="B213">
            <v>625013095</v>
          </cell>
          <cell r="J213">
            <v>23</v>
          </cell>
          <cell r="O213">
            <v>20</v>
          </cell>
        </row>
        <row r="214">
          <cell r="B214">
            <v>625013096</v>
          </cell>
          <cell r="J214">
            <v>23</v>
          </cell>
          <cell r="O214">
            <v>20</v>
          </cell>
        </row>
        <row r="215">
          <cell r="B215">
            <v>243353601140634</v>
          </cell>
          <cell r="J215">
            <v>22</v>
          </cell>
          <cell r="O215">
            <v>25</v>
          </cell>
        </row>
        <row r="216">
          <cell r="B216">
            <v>243353719140634</v>
          </cell>
          <cell r="J216">
            <v>22</v>
          </cell>
          <cell r="O216">
            <v>25</v>
          </cell>
        </row>
        <row r="217">
          <cell r="B217">
            <v>243354502140534</v>
          </cell>
          <cell r="J217">
            <v>22</v>
          </cell>
          <cell r="O217">
            <v>25</v>
          </cell>
        </row>
        <row r="218">
          <cell r="B218">
            <v>243354635140534</v>
          </cell>
          <cell r="J218">
            <v>22</v>
          </cell>
          <cell r="O218">
            <v>25</v>
          </cell>
        </row>
        <row r="219">
          <cell r="B219" t="str">
            <v>KBVULCANO300-Z-EZA</v>
          </cell>
          <cell r="J219">
            <v>22</v>
          </cell>
          <cell r="O219">
            <v>25</v>
          </cell>
        </row>
        <row r="220">
          <cell r="B220" t="str">
            <v>KBVULCANO300-Z-ME-OR</v>
          </cell>
          <cell r="J220">
            <v>22</v>
          </cell>
          <cell r="O220">
            <v>25</v>
          </cell>
        </row>
        <row r="221">
          <cell r="B221" t="str">
            <v>PB2410</v>
          </cell>
          <cell r="J221">
            <v>0.22</v>
          </cell>
          <cell r="O221">
            <v>0.18</v>
          </cell>
        </row>
        <row r="222">
          <cell r="B222" t="str">
            <v>PB2413</v>
          </cell>
          <cell r="J222">
            <v>0.22</v>
          </cell>
          <cell r="O222">
            <v>0.18</v>
          </cell>
        </row>
        <row r="223">
          <cell r="B223" t="str">
            <v>PB4031</v>
          </cell>
          <cell r="J223">
            <v>0.22</v>
          </cell>
          <cell r="O223">
            <v>0.23</v>
          </cell>
        </row>
        <row r="224">
          <cell r="B224" t="str">
            <v>PB4033</v>
          </cell>
          <cell r="J224">
            <v>0.22</v>
          </cell>
          <cell r="O224">
            <v>0.23</v>
          </cell>
        </row>
        <row r="225">
          <cell r="B225" t="str">
            <v>PB4102</v>
          </cell>
          <cell r="J225">
            <v>0.22</v>
          </cell>
          <cell r="O225">
            <v>0.18</v>
          </cell>
        </row>
        <row r="226">
          <cell r="B226" t="str">
            <v>PB4103</v>
          </cell>
          <cell r="J226">
            <v>0.22</v>
          </cell>
          <cell r="O226">
            <v>0.18</v>
          </cell>
        </row>
        <row r="227">
          <cell r="B227" t="str">
            <v>PB5629</v>
          </cell>
          <cell r="J227">
            <v>0.22</v>
          </cell>
          <cell r="O227">
            <v>0.18</v>
          </cell>
        </row>
        <row r="228">
          <cell r="B228" t="str">
            <v>S120-BA</v>
          </cell>
          <cell r="J228">
            <v>22</v>
          </cell>
          <cell r="O228">
            <v>30</v>
          </cell>
        </row>
        <row r="229">
          <cell r="B229" t="str">
            <v>S120-ME</v>
          </cell>
          <cell r="J229">
            <v>22</v>
          </cell>
          <cell r="O229">
            <v>30</v>
          </cell>
        </row>
        <row r="230">
          <cell r="B230">
            <v>262823642152246</v>
          </cell>
          <cell r="J230">
            <v>21</v>
          </cell>
          <cell r="O230">
            <v>30</v>
          </cell>
        </row>
        <row r="231">
          <cell r="B231">
            <v>262864502157146</v>
          </cell>
          <cell r="J231">
            <v>21</v>
          </cell>
          <cell r="O231">
            <v>30</v>
          </cell>
        </row>
        <row r="232">
          <cell r="B232">
            <v>262904502158246</v>
          </cell>
          <cell r="J232">
            <v>21</v>
          </cell>
          <cell r="O232">
            <v>30</v>
          </cell>
        </row>
        <row r="233">
          <cell r="B233">
            <v>263104513129346</v>
          </cell>
          <cell r="J233">
            <v>21</v>
          </cell>
          <cell r="O233">
            <v>30</v>
          </cell>
        </row>
        <row r="234">
          <cell r="B234">
            <v>263104533129146</v>
          </cell>
          <cell r="J234">
            <v>21</v>
          </cell>
          <cell r="O234">
            <v>30</v>
          </cell>
        </row>
        <row r="235">
          <cell r="B235">
            <v>283024511129446</v>
          </cell>
          <cell r="J235">
            <v>21</v>
          </cell>
          <cell r="O235">
            <v>30</v>
          </cell>
        </row>
        <row r="236">
          <cell r="B236">
            <v>283024513129346</v>
          </cell>
          <cell r="J236">
            <v>21</v>
          </cell>
          <cell r="O236">
            <v>30</v>
          </cell>
        </row>
        <row r="237">
          <cell r="B237">
            <v>283034502129146</v>
          </cell>
          <cell r="J237">
            <v>21</v>
          </cell>
          <cell r="O237">
            <v>30</v>
          </cell>
        </row>
        <row r="238">
          <cell r="B238">
            <v>283034533129146</v>
          </cell>
          <cell r="J238">
            <v>21</v>
          </cell>
          <cell r="O238">
            <v>30</v>
          </cell>
        </row>
        <row r="239">
          <cell r="B239" t="str">
            <v>KBCORSO-TZI</v>
          </cell>
          <cell r="J239">
            <v>21</v>
          </cell>
          <cell r="O239">
            <v>25</v>
          </cell>
        </row>
        <row r="240">
          <cell r="B240" t="str">
            <v>KBDREAM26AL3-S-OR</v>
          </cell>
          <cell r="J240">
            <v>21</v>
          </cell>
          <cell r="O240">
            <v>30</v>
          </cell>
        </row>
        <row r="241">
          <cell r="B241" t="str">
            <v>PB2493</v>
          </cell>
          <cell r="J241">
            <v>0.21</v>
          </cell>
          <cell r="O241">
            <v>0.18</v>
          </cell>
        </row>
        <row r="242">
          <cell r="B242" t="str">
            <v>PB3323</v>
          </cell>
          <cell r="J242">
            <v>0.21</v>
          </cell>
          <cell r="O242">
            <v>0.21</v>
          </cell>
        </row>
        <row r="243">
          <cell r="B243" t="str">
            <v>PB4122</v>
          </cell>
          <cell r="J243">
            <v>0.21</v>
          </cell>
          <cell r="O243">
            <v>0.18</v>
          </cell>
        </row>
        <row r="244">
          <cell r="B244" t="str">
            <v>PB4124</v>
          </cell>
          <cell r="J244">
            <v>0.21</v>
          </cell>
          <cell r="O244">
            <v>0.18</v>
          </cell>
        </row>
        <row r="245">
          <cell r="B245" t="str">
            <v>PB4125</v>
          </cell>
          <cell r="J245">
            <v>0.21</v>
          </cell>
          <cell r="O245">
            <v>0.18</v>
          </cell>
        </row>
        <row r="246">
          <cell r="B246" t="str">
            <v>PB4212</v>
          </cell>
          <cell r="J246">
            <v>0.21</v>
          </cell>
          <cell r="O246">
            <v>0.18</v>
          </cell>
        </row>
        <row r="247">
          <cell r="B247" t="str">
            <v>PB4213</v>
          </cell>
          <cell r="J247">
            <v>0.21</v>
          </cell>
          <cell r="O247">
            <v>0.18</v>
          </cell>
        </row>
        <row r="248">
          <cell r="B248" t="str">
            <v>PB4222</v>
          </cell>
          <cell r="J248">
            <v>0.21</v>
          </cell>
          <cell r="O248">
            <v>0.18</v>
          </cell>
        </row>
        <row r="249">
          <cell r="B249" t="str">
            <v>PB4224</v>
          </cell>
          <cell r="J249">
            <v>0.21</v>
          </cell>
          <cell r="O249">
            <v>0.18</v>
          </cell>
        </row>
        <row r="250">
          <cell r="B250" t="str">
            <v>PB4225</v>
          </cell>
          <cell r="J250">
            <v>0.21</v>
          </cell>
          <cell r="O250">
            <v>0.18</v>
          </cell>
        </row>
        <row r="251">
          <cell r="B251" t="str">
            <v>PB4228</v>
          </cell>
          <cell r="J251">
            <v>0.21</v>
          </cell>
          <cell r="O251">
            <v>0.18</v>
          </cell>
        </row>
        <row r="252">
          <cell r="B252" t="str">
            <v>PB4229</v>
          </cell>
          <cell r="J252">
            <v>0.21</v>
          </cell>
          <cell r="O252">
            <v>0.18</v>
          </cell>
        </row>
        <row r="253">
          <cell r="B253" t="str">
            <v>PB4312</v>
          </cell>
          <cell r="J253">
            <v>0.21</v>
          </cell>
          <cell r="O253">
            <v>0.18</v>
          </cell>
        </row>
        <row r="254">
          <cell r="B254" t="str">
            <v>PB4313</v>
          </cell>
          <cell r="J254">
            <v>0.21</v>
          </cell>
          <cell r="O254">
            <v>0.18</v>
          </cell>
        </row>
        <row r="255">
          <cell r="B255" t="str">
            <v>PB4322</v>
          </cell>
          <cell r="J255">
            <v>0.21</v>
          </cell>
          <cell r="O255">
            <v>0.18</v>
          </cell>
        </row>
        <row r="256">
          <cell r="B256" t="str">
            <v>PB4324</v>
          </cell>
          <cell r="J256">
            <v>0.21</v>
          </cell>
          <cell r="O256">
            <v>0.18</v>
          </cell>
        </row>
        <row r="257">
          <cell r="B257" t="str">
            <v>PB4325</v>
          </cell>
          <cell r="J257">
            <v>0.21</v>
          </cell>
          <cell r="O257">
            <v>0.18</v>
          </cell>
        </row>
        <row r="258">
          <cell r="B258" t="str">
            <v>PB4328</v>
          </cell>
          <cell r="J258">
            <v>0.21</v>
          </cell>
          <cell r="O258">
            <v>0.18</v>
          </cell>
        </row>
        <row r="259">
          <cell r="B259" t="str">
            <v>PB4329</v>
          </cell>
          <cell r="J259">
            <v>0.21</v>
          </cell>
          <cell r="O259">
            <v>0.18</v>
          </cell>
        </row>
        <row r="260">
          <cell r="B260">
            <v>623001021</v>
          </cell>
          <cell r="J260">
            <v>20</v>
          </cell>
          <cell r="O260">
            <v>25</v>
          </cell>
        </row>
        <row r="261">
          <cell r="B261">
            <v>623001022</v>
          </cell>
          <cell r="J261">
            <v>20</v>
          </cell>
          <cell r="O261">
            <v>25</v>
          </cell>
        </row>
        <row r="262">
          <cell r="B262">
            <v>623019610</v>
          </cell>
          <cell r="J262">
            <v>20</v>
          </cell>
          <cell r="O262">
            <v>18</v>
          </cell>
        </row>
        <row r="263">
          <cell r="B263">
            <v>625012200</v>
          </cell>
          <cell r="J263">
            <v>20</v>
          </cell>
          <cell r="O263">
            <v>20</v>
          </cell>
        </row>
        <row r="264">
          <cell r="B264">
            <v>625012201</v>
          </cell>
          <cell r="J264">
            <v>20</v>
          </cell>
          <cell r="O264">
            <v>20</v>
          </cell>
        </row>
        <row r="265">
          <cell r="B265">
            <v>625012203</v>
          </cell>
          <cell r="J265">
            <v>20</v>
          </cell>
          <cell r="O265">
            <v>20</v>
          </cell>
        </row>
        <row r="266">
          <cell r="B266">
            <v>625012204</v>
          </cell>
          <cell r="J266">
            <v>20</v>
          </cell>
          <cell r="O266">
            <v>20</v>
          </cell>
        </row>
        <row r="267">
          <cell r="B267">
            <v>625013245</v>
          </cell>
          <cell r="J267">
            <v>20</v>
          </cell>
          <cell r="O267">
            <v>25</v>
          </cell>
        </row>
        <row r="268">
          <cell r="B268">
            <v>625013246</v>
          </cell>
          <cell r="J268">
            <v>20</v>
          </cell>
          <cell r="O268">
            <v>25</v>
          </cell>
        </row>
        <row r="269">
          <cell r="B269">
            <v>625013247</v>
          </cell>
          <cell r="J269">
            <v>20</v>
          </cell>
          <cell r="O269">
            <v>25</v>
          </cell>
        </row>
        <row r="270">
          <cell r="B270">
            <v>625013248</v>
          </cell>
          <cell r="J270">
            <v>20</v>
          </cell>
          <cell r="O270">
            <v>25</v>
          </cell>
        </row>
        <row r="271">
          <cell r="B271">
            <v>625013249</v>
          </cell>
          <cell r="J271">
            <v>20</v>
          </cell>
          <cell r="O271">
            <v>25</v>
          </cell>
        </row>
        <row r="272">
          <cell r="B272">
            <v>625013250</v>
          </cell>
          <cell r="J272">
            <v>20</v>
          </cell>
          <cell r="O272">
            <v>25</v>
          </cell>
        </row>
        <row r="273">
          <cell r="B273">
            <v>625013251</v>
          </cell>
          <cell r="J273">
            <v>20</v>
          </cell>
          <cell r="O273">
            <v>25</v>
          </cell>
        </row>
        <row r="274">
          <cell r="B274">
            <v>625013252</v>
          </cell>
          <cell r="J274">
            <v>20</v>
          </cell>
          <cell r="O274">
            <v>25</v>
          </cell>
        </row>
        <row r="275">
          <cell r="B275">
            <v>625013253</v>
          </cell>
          <cell r="J275">
            <v>20</v>
          </cell>
          <cell r="O275">
            <v>25</v>
          </cell>
        </row>
        <row r="276">
          <cell r="B276">
            <v>625013254</v>
          </cell>
          <cell r="J276">
            <v>20</v>
          </cell>
          <cell r="O276">
            <v>25</v>
          </cell>
        </row>
        <row r="277">
          <cell r="B277">
            <v>625013255</v>
          </cell>
          <cell r="J277">
            <v>20</v>
          </cell>
          <cell r="O277">
            <v>25</v>
          </cell>
        </row>
        <row r="278">
          <cell r="B278">
            <v>625013256</v>
          </cell>
          <cell r="J278">
            <v>20</v>
          </cell>
          <cell r="O278">
            <v>25</v>
          </cell>
        </row>
        <row r="279">
          <cell r="B279">
            <v>625013289</v>
          </cell>
          <cell r="J279">
            <v>20</v>
          </cell>
          <cell r="O279">
            <v>25</v>
          </cell>
        </row>
        <row r="280">
          <cell r="B280">
            <v>625013290</v>
          </cell>
          <cell r="J280">
            <v>20</v>
          </cell>
          <cell r="O280">
            <v>25</v>
          </cell>
        </row>
        <row r="281">
          <cell r="B281">
            <v>625013291</v>
          </cell>
          <cell r="J281">
            <v>20</v>
          </cell>
          <cell r="O281">
            <v>25</v>
          </cell>
        </row>
        <row r="282">
          <cell r="B282">
            <v>625013292</v>
          </cell>
          <cell r="J282">
            <v>20</v>
          </cell>
          <cell r="O282">
            <v>25</v>
          </cell>
        </row>
        <row r="283">
          <cell r="B283">
            <v>625013293</v>
          </cell>
          <cell r="J283">
            <v>20</v>
          </cell>
          <cell r="O283">
            <v>25</v>
          </cell>
        </row>
        <row r="284">
          <cell r="B284">
            <v>625013294</v>
          </cell>
          <cell r="J284">
            <v>20</v>
          </cell>
          <cell r="O284">
            <v>25</v>
          </cell>
        </row>
        <row r="285">
          <cell r="B285">
            <v>625013295</v>
          </cell>
          <cell r="J285">
            <v>20</v>
          </cell>
          <cell r="O285">
            <v>25</v>
          </cell>
        </row>
        <row r="286">
          <cell r="B286">
            <v>625013296</v>
          </cell>
          <cell r="J286">
            <v>20</v>
          </cell>
          <cell r="O286">
            <v>25</v>
          </cell>
        </row>
        <row r="287">
          <cell r="B287">
            <v>625013297</v>
          </cell>
          <cell r="J287">
            <v>20</v>
          </cell>
          <cell r="O287">
            <v>25</v>
          </cell>
        </row>
        <row r="288">
          <cell r="B288">
            <v>625013298</v>
          </cell>
          <cell r="J288">
            <v>20</v>
          </cell>
          <cell r="O288">
            <v>25</v>
          </cell>
        </row>
        <row r="289">
          <cell r="B289">
            <v>625013299</v>
          </cell>
          <cell r="J289">
            <v>20</v>
          </cell>
          <cell r="O289">
            <v>25</v>
          </cell>
        </row>
        <row r="290">
          <cell r="B290">
            <v>625013300</v>
          </cell>
          <cell r="J290">
            <v>20</v>
          </cell>
          <cell r="O290">
            <v>25</v>
          </cell>
        </row>
        <row r="291">
          <cell r="B291">
            <v>625013520</v>
          </cell>
          <cell r="J291">
            <v>20</v>
          </cell>
          <cell r="O291">
            <v>25</v>
          </cell>
        </row>
        <row r="292">
          <cell r="B292">
            <v>625013521</v>
          </cell>
          <cell r="J292">
            <v>20</v>
          </cell>
          <cell r="O292">
            <v>25</v>
          </cell>
        </row>
        <row r="293">
          <cell r="B293">
            <v>625013522</v>
          </cell>
          <cell r="J293">
            <v>20</v>
          </cell>
          <cell r="O293">
            <v>25</v>
          </cell>
        </row>
        <row r="294">
          <cell r="B294">
            <v>625013523</v>
          </cell>
          <cell r="J294">
            <v>20</v>
          </cell>
          <cell r="O294">
            <v>25</v>
          </cell>
        </row>
        <row r="295">
          <cell r="B295">
            <v>625013524</v>
          </cell>
          <cell r="J295">
            <v>20</v>
          </cell>
          <cell r="O295">
            <v>25</v>
          </cell>
        </row>
        <row r="296">
          <cell r="B296">
            <v>625013525</v>
          </cell>
          <cell r="J296">
            <v>20</v>
          </cell>
          <cell r="O296">
            <v>25</v>
          </cell>
        </row>
        <row r="297">
          <cell r="B297">
            <v>625013526</v>
          </cell>
          <cell r="J297">
            <v>20</v>
          </cell>
          <cell r="O297">
            <v>25</v>
          </cell>
        </row>
        <row r="298">
          <cell r="B298">
            <v>625019381</v>
          </cell>
          <cell r="J298">
            <v>20</v>
          </cell>
          <cell r="O298">
            <v>25</v>
          </cell>
        </row>
        <row r="299">
          <cell r="B299">
            <v>202733503125336</v>
          </cell>
          <cell r="J299">
            <v>20</v>
          </cell>
          <cell r="O299">
            <v>30</v>
          </cell>
        </row>
        <row r="300">
          <cell r="B300">
            <v>202733513125436</v>
          </cell>
          <cell r="J300">
            <v>20</v>
          </cell>
          <cell r="O300">
            <v>30</v>
          </cell>
        </row>
        <row r="301">
          <cell r="B301">
            <v>202733533125136</v>
          </cell>
          <cell r="J301">
            <v>20</v>
          </cell>
          <cell r="O301">
            <v>30</v>
          </cell>
        </row>
        <row r="302">
          <cell r="B302">
            <v>262904514158346</v>
          </cell>
          <cell r="J302">
            <v>20</v>
          </cell>
          <cell r="O302">
            <v>30</v>
          </cell>
        </row>
        <row r="303">
          <cell r="B303">
            <v>263104536129346</v>
          </cell>
          <cell r="J303">
            <v>20</v>
          </cell>
          <cell r="O303">
            <v>30</v>
          </cell>
        </row>
        <row r="304">
          <cell r="B304" t="str">
            <v>292 213 6471 164#21</v>
          </cell>
          <cell r="J304">
            <v>20</v>
          </cell>
          <cell r="O304">
            <v>30</v>
          </cell>
        </row>
        <row r="305">
          <cell r="B305" t="str">
            <v>2921437461163#19</v>
          </cell>
          <cell r="J305">
            <v>20</v>
          </cell>
          <cell r="O305">
            <v>30</v>
          </cell>
        </row>
        <row r="306">
          <cell r="B306" t="str">
            <v>2922136471164#19</v>
          </cell>
          <cell r="J306">
            <v>20</v>
          </cell>
          <cell r="O306">
            <v>30</v>
          </cell>
        </row>
        <row r="307">
          <cell r="B307" t="str">
            <v>C100-ME#51</v>
          </cell>
          <cell r="J307">
            <v>20</v>
          </cell>
          <cell r="O307">
            <v>30</v>
          </cell>
        </row>
        <row r="308">
          <cell r="B308" t="str">
            <v>C501-ME#44</v>
          </cell>
          <cell r="J308">
            <v>20</v>
          </cell>
          <cell r="O308">
            <v>30</v>
          </cell>
        </row>
        <row r="309">
          <cell r="B309" t="str">
            <v>C501-ME#51</v>
          </cell>
          <cell r="J309">
            <v>20</v>
          </cell>
          <cell r="O309">
            <v>30</v>
          </cell>
        </row>
        <row r="310">
          <cell r="B310" t="str">
            <v>C508-OR#46</v>
          </cell>
          <cell r="J310">
            <v>20</v>
          </cell>
          <cell r="O310">
            <v>30</v>
          </cell>
        </row>
        <row r="311">
          <cell r="B311" t="str">
            <v>C508-OR#51</v>
          </cell>
          <cell r="J311">
            <v>20</v>
          </cell>
          <cell r="O311">
            <v>30</v>
          </cell>
        </row>
        <row r="312">
          <cell r="B312" t="str">
            <v>C508-ZI#46</v>
          </cell>
          <cell r="J312">
            <v>20</v>
          </cell>
          <cell r="O312">
            <v>30</v>
          </cell>
        </row>
        <row r="313">
          <cell r="B313" t="str">
            <v>C630-BA-OR</v>
          </cell>
          <cell r="J313">
            <v>20</v>
          </cell>
          <cell r="O313">
            <v>25</v>
          </cell>
        </row>
        <row r="314">
          <cell r="B314" t="str">
            <v>CUBICONLT3-V-MME</v>
          </cell>
          <cell r="J314">
            <v>20</v>
          </cell>
          <cell r="O314">
            <v>30</v>
          </cell>
        </row>
        <row r="315">
          <cell r="B315" t="str">
            <v>DVI40647-MEZA</v>
          </cell>
          <cell r="J315">
            <v>20</v>
          </cell>
          <cell r="O315">
            <v>30</v>
          </cell>
        </row>
        <row r="316">
          <cell r="B316" t="str">
            <v>DVI40461-ZIBADZE</v>
          </cell>
          <cell r="J316">
            <v>20</v>
          </cell>
          <cell r="O316">
            <v>30</v>
          </cell>
        </row>
        <row r="317">
          <cell r="B317" t="str">
            <v>DVI40478-RO</v>
          </cell>
          <cell r="J317">
            <v>20</v>
          </cell>
          <cell r="O317">
            <v>30</v>
          </cell>
        </row>
        <row r="318">
          <cell r="B318" t="str">
            <v>DVI49027-MEZA</v>
          </cell>
          <cell r="J318">
            <v>20</v>
          </cell>
          <cell r="O318">
            <v>30</v>
          </cell>
        </row>
        <row r="319">
          <cell r="B319" t="str">
            <v>DVI49029-RO</v>
          </cell>
          <cell r="J319">
            <v>20</v>
          </cell>
          <cell r="O319">
            <v>30</v>
          </cell>
        </row>
        <row r="320">
          <cell r="B320" t="str">
            <v>DVI40656-RO</v>
          </cell>
          <cell r="J320">
            <v>20</v>
          </cell>
          <cell r="O320">
            <v>30</v>
          </cell>
        </row>
        <row r="321">
          <cell r="B321" t="str">
            <v>DVI49004-BAZIZARO</v>
          </cell>
          <cell r="J321">
            <v>20</v>
          </cell>
          <cell r="O321">
            <v>25</v>
          </cell>
        </row>
        <row r="322">
          <cell r="B322" t="str">
            <v>DVI49005-BAVI</v>
          </cell>
          <cell r="J322">
            <v>20</v>
          </cell>
          <cell r="O322">
            <v>25</v>
          </cell>
        </row>
        <row r="323">
          <cell r="B323" t="str">
            <v>DVI43222</v>
          </cell>
          <cell r="J323">
            <v>20</v>
          </cell>
          <cell r="O323">
            <v>19</v>
          </cell>
        </row>
        <row r="324">
          <cell r="B324" t="str">
            <v>DVI43224</v>
          </cell>
          <cell r="J324">
            <v>20</v>
          </cell>
          <cell r="O324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32"/>
  <sheetViews>
    <sheetView tabSelected="1" topLeftCell="P11" workbookViewId="0">
      <selection activeCell="A27" sqref="A27:AH32"/>
    </sheetView>
  </sheetViews>
  <sheetFormatPr defaultRowHeight="15"/>
  <cols>
    <col min="1" max="3" width="8.7109375" customWidth="1"/>
    <col min="4" max="4" width="65.85546875" customWidth="1"/>
    <col min="5" max="6" width="8.7109375" customWidth="1"/>
    <col min="7" max="8" width="9.140625" customWidth="1"/>
    <col min="9" max="9" width="34.42578125" customWidth="1"/>
    <col min="10" max="21" width="9.140625" customWidth="1"/>
    <col min="22" max="22" width="8.5703125" customWidth="1"/>
    <col min="23" max="23" width="35" customWidth="1"/>
    <col min="24" max="28" width="8.7109375" customWidth="1"/>
    <col min="29" max="34" width="9.140625" customWidth="1"/>
    <col min="35" max="1025" width="8.7109375" customWidth="1"/>
  </cols>
  <sheetData>
    <row r="1" spans="1:257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4" t="s">
        <v>24</v>
      </c>
      <c r="Z1" s="4" t="s">
        <v>25</v>
      </c>
      <c r="AA1" s="5" t="s">
        <v>26</v>
      </c>
      <c r="AB1" s="5" t="s">
        <v>27</v>
      </c>
      <c r="AC1" s="4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7" t="s">
        <v>34</v>
      </c>
      <c r="AJ1" s="8" t="s">
        <v>35</v>
      </c>
      <c r="AK1" s="9" t="s">
        <v>36</v>
      </c>
      <c r="AL1" s="8" t="s">
        <v>37</v>
      </c>
      <c r="AM1" s="9" t="s">
        <v>38</v>
      </c>
      <c r="AN1" s="8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spans="1:257">
      <c r="A2" s="11" t="s">
        <v>159</v>
      </c>
      <c r="B2" s="11" t="s">
        <v>159</v>
      </c>
      <c r="C2" s="12" t="s">
        <v>159</v>
      </c>
      <c r="D2" t="s">
        <v>160</v>
      </c>
      <c r="E2" t="s">
        <v>161</v>
      </c>
      <c r="K2" t="s">
        <v>162</v>
      </c>
      <c r="L2">
        <v>2238</v>
      </c>
      <c r="M2" s="11">
        <v>24</v>
      </c>
      <c r="N2" s="11" t="s">
        <v>163</v>
      </c>
      <c r="O2" s="11" t="s">
        <v>164</v>
      </c>
      <c r="P2">
        <v>103.26446280991701</v>
      </c>
      <c r="Q2">
        <f>INDEX([1]Sheet1!$J$114:$J$324, MATCH(E2,[1]Sheet1!$B$114:$B$324,0))</f>
        <v>20</v>
      </c>
      <c r="R2" t="s">
        <v>165</v>
      </c>
      <c r="S2" t="s">
        <v>165</v>
      </c>
      <c r="W2" t="s">
        <v>166</v>
      </c>
      <c r="Y2">
        <v>15</v>
      </c>
      <c r="Z2">
        <v>25</v>
      </c>
      <c r="AA2">
        <v>25</v>
      </c>
      <c r="AB2">
        <f>INDEX([1]Sheet1!$O$114:$O$324, MATCH(E2,[1]Sheet1!$B$114:$B$324,0))</f>
        <v>30</v>
      </c>
      <c r="AC2" t="s">
        <v>165</v>
      </c>
      <c r="AD2" t="s">
        <v>167</v>
      </c>
      <c r="AI2">
        <v>0</v>
      </c>
      <c r="AJ2">
        <v>0</v>
      </c>
      <c r="AK2">
        <v>1</v>
      </c>
      <c r="AL2">
        <v>0</v>
      </c>
      <c r="AM2">
        <v>1</v>
      </c>
      <c r="AN2">
        <v>0</v>
      </c>
    </row>
    <row r="3" spans="1:257">
      <c r="A3" s="11" t="s">
        <v>159</v>
      </c>
      <c r="B3" s="11" t="s">
        <v>159</v>
      </c>
      <c r="C3" s="12" t="s">
        <v>159</v>
      </c>
      <c r="D3" t="s">
        <v>168</v>
      </c>
      <c r="E3" t="s">
        <v>169</v>
      </c>
      <c r="K3" t="s">
        <v>162</v>
      </c>
      <c r="L3">
        <v>2238</v>
      </c>
      <c r="M3" s="11">
        <v>24</v>
      </c>
      <c r="N3" s="11" t="s">
        <v>163</v>
      </c>
      <c r="O3" s="11" t="s">
        <v>164</v>
      </c>
      <c r="P3">
        <v>99.132231404958702</v>
      </c>
      <c r="Q3">
        <f>INDEX([1]Sheet1!$J$114:$J$324, MATCH(E3,[1]Sheet1!$B$114:$B$324,0))</f>
        <v>20</v>
      </c>
      <c r="R3" t="s">
        <v>165</v>
      </c>
      <c r="S3" t="s">
        <v>165</v>
      </c>
      <c r="W3" t="s">
        <v>170</v>
      </c>
      <c r="Y3">
        <v>15</v>
      </c>
      <c r="Z3">
        <v>25</v>
      </c>
      <c r="AA3">
        <v>25</v>
      </c>
      <c r="AB3">
        <f>INDEX([1]Sheet1!$O$114:$O$324, MATCH(E3,[1]Sheet1!$B$114:$B$324,0))</f>
        <v>30</v>
      </c>
      <c r="AC3" t="s">
        <v>165</v>
      </c>
      <c r="AD3" t="s">
        <v>167</v>
      </c>
      <c r="AI3">
        <v>0</v>
      </c>
      <c r="AJ3">
        <v>0</v>
      </c>
      <c r="AK3">
        <v>1</v>
      </c>
      <c r="AL3">
        <v>0</v>
      </c>
      <c r="AM3">
        <v>1</v>
      </c>
      <c r="AN3">
        <v>0</v>
      </c>
    </row>
    <row r="4" spans="1:257">
      <c r="A4" s="11" t="s">
        <v>159</v>
      </c>
      <c r="B4" s="11" t="s">
        <v>159</v>
      </c>
      <c r="C4" s="12" t="s">
        <v>159</v>
      </c>
      <c r="D4" t="s">
        <v>171</v>
      </c>
      <c r="E4" t="s">
        <v>172</v>
      </c>
      <c r="K4" t="s">
        <v>162</v>
      </c>
      <c r="L4">
        <v>2238</v>
      </c>
      <c r="M4" s="11">
        <v>24</v>
      </c>
      <c r="N4" s="11" t="s">
        <v>163</v>
      </c>
      <c r="O4" s="11" t="s">
        <v>164</v>
      </c>
      <c r="P4">
        <v>99.132231404958702</v>
      </c>
      <c r="Q4">
        <f>INDEX([1]Sheet1!$J$114:$J$324, MATCH(E4,[1]Sheet1!$B$114:$B$324,0))</f>
        <v>20</v>
      </c>
      <c r="R4" t="s">
        <v>165</v>
      </c>
      <c r="S4" t="s">
        <v>165</v>
      </c>
      <c r="W4" t="s">
        <v>173</v>
      </c>
      <c r="Y4">
        <v>15</v>
      </c>
      <c r="Z4">
        <v>25</v>
      </c>
      <c r="AA4">
        <v>25</v>
      </c>
      <c r="AB4">
        <f>INDEX([1]Sheet1!$O$114:$O$324, MATCH(E4,[1]Sheet1!$B$114:$B$324,0))</f>
        <v>30</v>
      </c>
      <c r="AC4" t="s">
        <v>165</v>
      </c>
      <c r="AD4" t="s">
        <v>167</v>
      </c>
      <c r="AI4">
        <v>0</v>
      </c>
      <c r="AJ4">
        <v>0</v>
      </c>
      <c r="AK4">
        <v>1</v>
      </c>
      <c r="AL4">
        <v>0</v>
      </c>
      <c r="AM4">
        <v>1</v>
      </c>
      <c r="AN4">
        <v>0</v>
      </c>
    </row>
    <row r="5" spans="1:257">
      <c r="A5" s="11" t="s">
        <v>159</v>
      </c>
      <c r="B5" s="11" t="s">
        <v>159</v>
      </c>
      <c r="C5" s="12" t="s">
        <v>159</v>
      </c>
      <c r="D5" t="s">
        <v>174</v>
      </c>
      <c r="E5" t="s">
        <v>175</v>
      </c>
      <c r="K5" t="s">
        <v>162</v>
      </c>
      <c r="L5">
        <v>2238</v>
      </c>
      <c r="M5" s="11">
        <v>24</v>
      </c>
      <c r="N5" s="11" t="s">
        <v>163</v>
      </c>
      <c r="O5" s="11" t="s">
        <v>164</v>
      </c>
      <c r="P5">
        <v>99.132231404958702</v>
      </c>
      <c r="Q5">
        <f>INDEX([1]Sheet1!$J$114:$J$324, MATCH(E5,[1]Sheet1!$B$114:$B$324,0))</f>
        <v>20</v>
      </c>
      <c r="R5" t="s">
        <v>165</v>
      </c>
      <c r="S5" t="s">
        <v>165</v>
      </c>
      <c r="W5" t="s">
        <v>176</v>
      </c>
      <c r="Y5">
        <v>15</v>
      </c>
      <c r="Z5">
        <v>25</v>
      </c>
      <c r="AA5">
        <v>25</v>
      </c>
      <c r="AB5">
        <f>INDEX([1]Sheet1!$O$114:$O$324, MATCH(E5,[1]Sheet1!$B$114:$B$324,0))</f>
        <v>30</v>
      </c>
      <c r="AC5" t="s">
        <v>165</v>
      </c>
      <c r="AD5" t="s">
        <v>167</v>
      </c>
      <c r="AI5">
        <v>0</v>
      </c>
      <c r="AJ5">
        <v>0</v>
      </c>
      <c r="AK5">
        <v>1</v>
      </c>
      <c r="AL5">
        <v>0</v>
      </c>
      <c r="AM5">
        <v>1</v>
      </c>
      <c r="AN5">
        <v>0</v>
      </c>
    </row>
    <row r="6" spans="1:257">
      <c r="A6" s="11" t="s">
        <v>159</v>
      </c>
      <c r="B6" s="11" t="s">
        <v>159</v>
      </c>
      <c r="C6" s="12" t="s">
        <v>159</v>
      </c>
      <c r="D6" t="s">
        <v>177</v>
      </c>
      <c r="E6" t="s">
        <v>178</v>
      </c>
      <c r="K6" t="s">
        <v>162</v>
      </c>
      <c r="L6">
        <v>2238</v>
      </c>
      <c r="M6" s="11">
        <v>24</v>
      </c>
      <c r="N6" s="11" t="s">
        <v>163</v>
      </c>
      <c r="O6" s="11" t="s">
        <v>164</v>
      </c>
      <c r="P6">
        <v>99.132231404958702</v>
      </c>
      <c r="Q6">
        <f>INDEX([1]Sheet1!$J$114:$J$324, MATCH(E6,[1]Sheet1!$B$114:$B$324,0))</f>
        <v>20</v>
      </c>
      <c r="R6" t="s">
        <v>165</v>
      </c>
      <c r="S6" t="s">
        <v>165</v>
      </c>
      <c r="W6" t="s">
        <v>179</v>
      </c>
      <c r="Y6">
        <v>15</v>
      </c>
      <c r="Z6">
        <v>25</v>
      </c>
      <c r="AA6">
        <v>25</v>
      </c>
      <c r="AB6">
        <f>INDEX([1]Sheet1!$O$114:$O$324, MATCH(E6,[1]Sheet1!$B$114:$B$324,0))</f>
        <v>30</v>
      </c>
      <c r="AC6" t="s">
        <v>165</v>
      </c>
      <c r="AD6" t="s">
        <v>167</v>
      </c>
      <c r="AI6">
        <v>0</v>
      </c>
      <c r="AJ6">
        <v>0</v>
      </c>
      <c r="AK6">
        <v>1</v>
      </c>
      <c r="AL6">
        <v>0</v>
      </c>
      <c r="AM6">
        <v>1</v>
      </c>
      <c r="AN6">
        <v>0</v>
      </c>
    </row>
    <row r="7" spans="1:257">
      <c r="A7" s="11" t="s">
        <v>159</v>
      </c>
      <c r="B7" s="11" t="s">
        <v>159</v>
      </c>
      <c r="C7" s="12" t="s">
        <v>159</v>
      </c>
      <c r="D7" t="s">
        <v>180</v>
      </c>
      <c r="E7" t="s">
        <v>181</v>
      </c>
      <c r="K7" t="s">
        <v>162</v>
      </c>
      <c r="L7">
        <v>2238</v>
      </c>
      <c r="M7" s="11">
        <v>24</v>
      </c>
      <c r="N7" s="11" t="s">
        <v>163</v>
      </c>
      <c r="O7" s="11" t="s">
        <v>164</v>
      </c>
      <c r="P7">
        <v>99.132231404958702</v>
      </c>
      <c r="Q7">
        <f>INDEX([1]Sheet1!$J$114:$J$324, MATCH(E7,[1]Sheet1!$B$114:$B$324,0))</f>
        <v>20</v>
      </c>
      <c r="R7" t="s">
        <v>165</v>
      </c>
      <c r="S7" t="s">
        <v>165</v>
      </c>
      <c r="W7" t="s">
        <v>182</v>
      </c>
      <c r="Y7">
        <v>15</v>
      </c>
      <c r="Z7">
        <v>25</v>
      </c>
      <c r="AA7">
        <v>25</v>
      </c>
      <c r="AB7">
        <f>INDEX([1]Sheet1!$O$114:$O$324, MATCH(E7,[1]Sheet1!$B$114:$B$324,0))</f>
        <v>30</v>
      </c>
      <c r="AC7" t="s">
        <v>165</v>
      </c>
      <c r="AD7" t="s">
        <v>167</v>
      </c>
      <c r="AI7">
        <v>0</v>
      </c>
      <c r="AJ7">
        <v>0</v>
      </c>
      <c r="AK7">
        <v>1</v>
      </c>
      <c r="AL7">
        <v>0</v>
      </c>
      <c r="AM7">
        <v>1</v>
      </c>
      <c r="AN7">
        <v>0</v>
      </c>
    </row>
    <row r="8" spans="1:257">
      <c r="A8" s="11" t="s">
        <v>159</v>
      </c>
      <c r="B8" s="11" t="s">
        <v>159</v>
      </c>
      <c r="C8" s="12" t="s">
        <v>159</v>
      </c>
      <c r="D8" t="s">
        <v>183</v>
      </c>
      <c r="E8" t="s">
        <v>184</v>
      </c>
      <c r="I8" t="s">
        <v>185</v>
      </c>
      <c r="K8" t="s">
        <v>186</v>
      </c>
      <c r="L8">
        <v>2239</v>
      </c>
      <c r="M8" s="11">
        <v>24</v>
      </c>
      <c r="N8" s="11" t="s">
        <v>163</v>
      </c>
      <c r="O8" s="11" t="s">
        <v>164</v>
      </c>
      <c r="P8">
        <v>297.47933884297498</v>
      </c>
      <c r="Q8">
        <f>INDEX([1]Sheet1!$J$114:$J$324, MATCH(E8,[1]Sheet1!$B$114:$B$324,0))</f>
        <v>26</v>
      </c>
      <c r="R8" t="s">
        <v>165</v>
      </c>
      <c r="S8" t="s">
        <v>165</v>
      </c>
      <c r="W8" t="s">
        <v>187</v>
      </c>
      <c r="Y8">
        <v>15</v>
      </c>
      <c r="Z8">
        <v>25</v>
      </c>
      <c r="AA8">
        <v>25</v>
      </c>
      <c r="AB8">
        <f>INDEX([1]Sheet1!$O$114:$O$324, MATCH(E8,[1]Sheet1!$B$114:$B$324,0))</f>
        <v>19</v>
      </c>
      <c r="AC8" t="s">
        <v>165</v>
      </c>
      <c r="AD8" t="s">
        <v>167</v>
      </c>
      <c r="AI8">
        <v>0</v>
      </c>
      <c r="AJ8">
        <v>0</v>
      </c>
      <c r="AK8">
        <v>1</v>
      </c>
      <c r="AL8">
        <v>0</v>
      </c>
      <c r="AM8">
        <v>1</v>
      </c>
      <c r="AN8">
        <v>0</v>
      </c>
    </row>
    <row r="9" spans="1:257">
      <c r="A9" s="11" t="s">
        <v>159</v>
      </c>
      <c r="B9" s="11" t="s">
        <v>159</v>
      </c>
      <c r="C9" s="12" t="s">
        <v>159</v>
      </c>
      <c r="D9" t="s">
        <v>183</v>
      </c>
      <c r="E9" t="s">
        <v>188</v>
      </c>
      <c r="I9" t="s">
        <v>189</v>
      </c>
      <c r="K9" t="s">
        <v>186</v>
      </c>
      <c r="L9">
        <v>2239</v>
      </c>
      <c r="M9" s="11">
        <v>24</v>
      </c>
      <c r="N9" s="11" t="s">
        <v>163</v>
      </c>
      <c r="O9" s="11" t="s">
        <v>164</v>
      </c>
      <c r="P9">
        <v>297.47933884297498</v>
      </c>
      <c r="Q9">
        <f>INDEX([1]Sheet1!$J$114:$J$324, MATCH(E9,[1]Sheet1!$B$114:$B$324,0))</f>
        <v>26</v>
      </c>
      <c r="R9" t="s">
        <v>165</v>
      </c>
      <c r="S9" t="s">
        <v>165</v>
      </c>
      <c r="W9" t="s">
        <v>187</v>
      </c>
      <c r="Y9">
        <v>15</v>
      </c>
      <c r="Z9">
        <v>25</v>
      </c>
      <c r="AA9">
        <v>25</v>
      </c>
      <c r="AB9">
        <f>INDEX([1]Sheet1!$O$114:$O$324, MATCH(E9,[1]Sheet1!$B$114:$B$324,0))</f>
        <v>19</v>
      </c>
      <c r="AC9" t="s">
        <v>165</v>
      </c>
      <c r="AD9" t="s">
        <v>167</v>
      </c>
      <c r="AI9">
        <v>0</v>
      </c>
      <c r="AJ9">
        <v>0</v>
      </c>
      <c r="AK9">
        <v>1</v>
      </c>
      <c r="AL9">
        <v>0</v>
      </c>
      <c r="AM9">
        <v>1</v>
      </c>
      <c r="AN9">
        <v>0</v>
      </c>
    </row>
    <row r="10" spans="1:257">
      <c r="A10" s="11" t="s">
        <v>159</v>
      </c>
      <c r="B10" s="11" t="s">
        <v>159</v>
      </c>
      <c r="C10" s="12" t="s">
        <v>159</v>
      </c>
      <c r="D10" t="s">
        <v>183</v>
      </c>
      <c r="E10" s="13" t="s">
        <v>190</v>
      </c>
      <c r="I10" t="s">
        <v>191</v>
      </c>
      <c r="K10" t="s">
        <v>186</v>
      </c>
      <c r="L10">
        <v>2239</v>
      </c>
      <c r="M10" s="11">
        <v>24</v>
      </c>
      <c r="N10" s="11" t="s">
        <v>163</v>
      </c>
      <c r="O10" s="11" t="s">
        <v>164</v>
      </c>
      <c r="P10">
        <v>297.47933884297498</v>
      </c>
      <c r="Q10">
        <f>INDEX([1]Sheet1!$J$114:$J$324, MATCH(E10,[1]Sheet1!$B$114:$B$324,0))</f>
        <v>26</v>
      </c>
      <c r="R10" t="s">
        <v>165</v>
      </c>
      <c r="S10" t="s">
        <v>165</v>
      </c>
      <c r="W10" t="s">
        <v>187</v>
      </c>
      <c r="Y10">
        <v>15</v>
      </c>
      <c r="Z10">
        <v>25</v>
      </c>
      <c r="AA10">
        <v>25</v>
      </c>
      <c r="AB10">
        <f>INDEX([1]Sheet1!$O$114:$O$324, MATCH(E10,[1]Sheet1!$B$114:$B$324,0))</f>
        <v>19</v>
      </c>
      <c r="AC10" t="s">
        <v>165</v>
      </c>
      <c r="AD10" t="s">
        <v>167</v>
      </c>
      <c r="AI10">
        <v>0</v>
      </c>
      <c r="AJ10">
        <v>0</v>
      </c>
      <c r="AK10">
        <v>1</v>
      </c>
      <c r="AL10">
        <v>0</v>
      </c>
      <c r="AM10">
        <v>1</v>
      </c>
      <c r="AN10">
        <v>0</v>
      </c>
    </row>
    <row r="11" spans="1:257">
      <c r="A11" s="11" t="s">
        <v>159</v>
      </c>
      <c r="B11" s="11" t="s">
        <v>159</v>
      </c>
      <c r="C11" s="12" t="s">
        <v>159</v>
      </c>
      <c r="D11" t="s">
        <v>192</v>
      </c>
      <c r="E11" t="s">
        <v>193</v>
      </c>
      <c r="K11" t="s">
        <v>186</v>
      </c>
      <c r="L11">
        <v>2239</v>
      </c>
      <c r="M11" s="11">
        <v>24</v>
      </c>
      <c r="N11" s="11" t="s">
        <v>163</v>
      </c>
      <c r="O11" s="11" t="s">
        <v>164</v>
      </c>
      <c r="P11">
        <v>289.21487603305798</v>
      </c>
      <c r="Q11">
        <f>INDEX([1]Sheet1!$J$114:$J$324, MATCH(E11,[1]Sheet1!$B$114:$B$324,0))</f>
        <v>25</v>
      </c>
      <c r="R11" t="s">
        <v>165</v>
      </c>
      <c r="S11" t="s">
        <v>165</v>
      </c>
      <c r="W11" t="s">
        <v>194</v>
      </c>
      <c r="Y11">
        <v>15</v>
      </c>
      <c r="Z11">
        <v>25</v>
      </c>
      <c r="AA11">
        <v>25</v>
      </c>
      <c r="AB11">
        <f>INDEX([1]Sheet1!$O$114:$O$324, MATCH(E11,[1]Sheet1!$B$114:$B$324,0))</f>
        <v>20</v>
      </c>
      <c r="AC11" t="s">
        <v>165</v>
      </c>
      <c r="AD11" t="s">
        <v>167</v>
      </c>
      <c r="AI11">
        <v>0</v>
      </c>
      <c r="AJ11">
        <v>0</v>
      </c>
      <c r="AK11">
        <v>1</v>
      </c>
      <c r="AL11">
        <v>0</v>
      </c>
      <c r="AM11">
        <v>1</v>
      </c>
      <c r="AN11">
        <v>0</v>
      </c>
    </row>
    <row r="12" spans="1:257">
      <c r="A12" s="11" t="s">
        <v>159</v>
      </c>
      <c r="B12" s="11" t="s">
        <v>159</v>
      </c>
      <c r="C12" s="12" t="s">
        <v>159</v>
      </c>
      <c r="D12" t="s">
        <v>195</v>
      </c>
      <c r="E12" t="s">
        <v>196</v>
      </c>
      <c r="I12" t="s">
        <v>197</v>
      </c>
      <c r="K12" t="s">
        <v>186</v>
      </c>
      <c r="L12">
        <v>2239</v>
      </c>
      <c r="M12" s="11">
        <v>24</v>
      </c>
      <c r="N12" s="11" t="s">
        <v>163</v>
      </c>
      <c r="O12" s="11" t="s">
        <v>164</v>
      </c>
      <c r="P12">
        <v>231.363636363636</v>
      </c>
      <c r="Q12">
        <f>INDEX([1]Sheet1!$J$114:$J$324, MATCH(E12,[1]Sheet1!$B$114:$B$324,0))</f>
        <v>25</v>
      </c>
      <c r="R12" t="s">
        <v>165</v>
      </c>
      <c r="S12" t="s">
        <v>165</v>
      </c>
      <c r="W12" t="s">
        <v>198</v>
      </c>
      <c r="Y12">
        <v>15</v>
      </c>
      <c r="Z12">
        <v>25</v>
      </c>
      <c r="AA12">
        <v>25</v>
      </c>
      <c r="AB12">
        <f>INDEX([1]Sheet1!$O$114:$O$324, MATCH(E12,[1]Sheet1!$B$114:$B$324,0))</f>
        <v>20</v>
      </c>
      <c r="AC12" t="s">
        <v>165</v>
      </c>
      <c r="AD12" t="s">
        <v>167</v>
      </c>
      <c r="AI12">
        <v>0</v>
      </c>
      <c r="AJ12">
        <v>0</v>
      </c>
      <c r="AK12">
        <v>1</v>
      </c>
      <c r="AL12">
        <v>0</v>
      </c>
      <c r="AM12">
        <v>1</v>
      </c>
      <c r="AN12">
        <v>0</v>
      </c>
    </row>
    <row r="13" spans="1:257">
      <c r="A13" s="11" t="s">
        <v>159</v>
      </c>
      <c r="B13" s="11" t="s">
        <v>159</v>
      </c>
      <c r="C13" s="12" t="s">
        <v>159</v>
      </c>
      <c r="D13" t="s">
        <v>195</v>
      </c>
      <c r="E13" t="s">
        <v>199</v>
      </c>
      <c r="I13" t="s">
        <v>200</v>
      </c>
      <c r="K13" t="s">
        <v>186</v>
      </c>
      <c r="L13">
        <v>2239</v>
      </c>
      <c r="M13" s="11">
        <v>24</v>
      </c>
      <c r="N13" s="11" t="s">
        <v>163</v>
      </c>
      <c r="O13" s="11" t="s">
        <v>164</v>
      </c>
      <c r="P13">
        <v>231.363636363636</v>
      </c>
      <c r="Q13">
        <f>INDEX([1]Sheet1!$J$114:$J$324, MATCH(E13,[1]Sheet1!$B$114:$B$324,0))</f>
        <v>25</v>
      </c>
      <c r="R13" t="s">
        <v>165</v>
      </c>
      <c r="S13" t="s">
        <v>165</v>
      </c>
      <c r="W13" t="s">
        <v>198</v>
      </c>
      <c r="Y13">
        <v>15</v>
      </c>
      <c r="Z13">
        <v>25</v>
      </c>
      <c r="AA13">
        <v>25</v>
      </c>
      <c r="AB13">
        <f>INDEX([1]Sheet1!$O$114:$O$324, MATCH(E13,[1]Sheet1!$B$114:$B$324,0))</f>
        <v>20</v>
      </c>
      <c r="AC13" t="s">
        <v>165</v>
      </c>
      <c r="AD13" t="s">
        <v>167</v>
      </c>
      <c r="AI13">
        <v>0</v>
      </c>
      <c r="AJ13">
        <v>0</v>
      </c>
      <c r="AK13">
        <v>1</v>
      </c>
      <c r="AL13">
        <v>0</v>
      </c>
      <c r="AM13">
        <v>1</v>
      </c>
      <c r="AN13">
        <v>0</v>
      </c>
    </row>
    <row r="14" spans="1:257">
      <c r="A14" s="11" t="s">
        <v>159</v>
      </c>
      <c r="B14" s="11" t="s">
        <v>159</v>
      </c>
      <c r="C14" s="12" t="s">
        <v>159</v>
      </c>
      <c r="D14" t="s">
        <v>201</v>
      </c>
      <c r="E14" t="s">
        <v>202</v>
      </c>
      <c r="K14" t="s">
        <v>162</v>
      </c>
      <c r="L14">
        <v>2238</v>
      </c>
      <c r="M14" s="11">
        <v>24</v>
      </c>
      <c r="N14" s="11" t="s">
        <v>163</v>
      </c>
      <c r="O14" s="11" t="s">
        <v>164</v>
      </c>
      <c r="P14">
        <v>148.71900826446301</v>
      </c>
      <c r="Q14">
        <f>INDEX([1]Sheet1!$J$114:$J$324, MATCH(E14,[1]Sheet1!$B$114:$B$324,0))</f>
        <v>20</v>
      </c>
      <c r="R14" t="s">
        <v>165</v>
      </c>
      <c r="S14" t="s">
        <v>165</v>
      </c>
      <c r="W14" t="s">
        <v>203</v>
      </c>
      <c r="Y14">
        <v>15</v>
      </c>
      <c r="Z14">
        <v>25</v>
      </c>
      <c r="AA14">
        <v>25</v>
      </c>
      <c r="AB14">
        <f>INDEX([1]Sheet1!$O$114:$O$324, MATCH(E14,[1]Sheet1!$B$114:$B$324,0))</f>
        <v>25</v>
      </c>
      <c r="AC14" t="s">
        <v>165</v>
      </c>
      <c r="AD14" t="s">
        <v>167</v>
      </c>
      <c r="AI14">
        <v>0</v>
      </c>
      <c r="AJ14">
        <v>0</v>
      </c>
      <c r="AK14">
        <v>1</v>
      </c>
      <c r="AL14">
        <v>0</v>
      </c>
      <c r="AM14">
        <v>1</v>
      </c>
      <c r="AN14">
        <v>0</v>
      </c>
    </row>
    <row r="15" spans="1:257">
      <c r="A15" s="11" t="s">
        <v>159</v>
      </c>
      <c r="B15" s="11" t="s">
        <v>159</v>
      </c>
      <c r="C15" s="12" t="s">
        <v>159</v>
      </c>
      <c r="D15" t="s">
        <v>204</v>
      </c>
      <c r="E15" t="s">
        <v>205</v>
      </c>
      <c r="K15" t="s">
        <v>162</v>
      </c>
      <c r="L15">
        <v>2238</v>
      </c>
      <c r="M15" s="11">
        <v>24</v>
      </c>
      <c r="N15" s="11" t="s">
        <v>163</v>
      </c>
      <c r="O15" s="11" t="s">
        <v>164</v>
      </c>
      <c r="P15">
        <v>148.71900826446301</v>
      </c>
      <c r="Q15">
        <f>INDEX([1]Sheet1!$J$114:$J$324, MATCH(E15,[1]Sheet1!$B$114:$B$324,0))</f>
        <v>20</v>
      </c>
      <c r="R15" t="s">
        <v>165</v>
      </c>
      <c r="S15" t="s">
        <v>165</v>
      </c>
      <c r="W15" t="s">
        <v>203</v>
      </c>
      <c r="Y15">
        <v>15</v>
      </c>
      <c r="Z15">
        <v>25</v>
      </c>
      <c r="AA15">
        <v>25</v>
      </c>
      <c r="AB15">
        <f>INDEX([1]Sheet1!$O$114:$O$324, MATCH(E15,[1]Sheet1!$B$114:$B$324,0))</f>
        <v>25</v>
      </c>
      <c r="AC15" t="s">
        <v>165</v>
      </c>
      <c r="AD15" t="s">
        <v>167</v>
      </c>
      <c r="AI15">
        <v>0</v>
      </c>
      <c r="AJ15">
        <v>0</v>
      </c>
      <c r="AK15">
        <v>1</v>
      </c>
      <c r="AL15">
        <v>0</v>
      </c>
      <c r="AM15">
        <v>1</v>
      </c>
      <c r="AN15">
        <v>0</v>
      </c>
    </row>
    <row r="16" spans="1:257">
      <c r="A16" s="11" t="s">
        <v>159</v>
      </c>
      <c r="B16" s="11" t="s">
        <v>159</v>
      </c>
      <c r="C16" s="12" t="s">
        <v>159</v>
      </c>
      <c r="D16" t="s">
        <v>206</v>
      </c>
      <c r="E16" t="s">
        <v>207</v>
      </c>
      <c r="K16" t="s">
        <v>162</v>
      </c>
      <c r="L16">
        <v>2238</v>
      </c>
      <c r="M16" s="11">
        <v>24</v>
      </c>
      <c r="N16" s="11" t="s">
        <v>163</v>
      </c>
      <c r="O16" s="11" t="s">
        <v>164</v>
      </c>
      <c r="P16">
        <f>269/1.21</f>
        <v>222.31404958677686</v>
      </c>
      <c r="Q16">
        <f>INDEX([1]Sheet1!$J$114:$J$324, MATCH(E16,[1]Sheet1!$B$114:$B$324,0))</f>
        <v>20</v>
      </c>
      <c r="R16" t="s">
        <v>165</v>
      </c>
      <c r="S16" t="s">
        <v>165</v>
      </c>
      <c r="W16" t="s">
        <v>208</v>
      </c>
      <c r="Y16">
        <v>15</v>
      </c>
      <c r="Z16">
        <v>25</v>
      </c>
      <c r="AA16">
        <v>25</v>
      </c>
      <c r="AB16">
        <f>INDEX([1]Sheet1!$O$114:$O$324, MATCH(E16,[1]Sheet1!$B$114:$B$324,0))</f>
        <v>19</v>
      </c>
      <c r="AC16" t="s">
        <v>165</v>
      </c>
      <c r="AD16" t="s">
        <v>167</v>
      </c>
      <c r="AI16">
        <v>0</v>
      </c>
      <c r="AJ16">
        <v>0</v>
      </c>
      <c r="AK16">
        <v>1</v>
      </c>
      <c r="AL16">
        <v>0</v>
      </c>
      <c r="AM16">
        <v>1</v>
      </c>
      <c r="AN16">
        <v>0</v>
      </c>
    </row>
    <row r="17" spans="1:40">
      <c r="A17" s="11" t="s">
        <v>159</v>
      </c>
      <c r="B17" s="11" t="s">
        <v>159</v>
      </c>
      <c r="C17" s="12" t="s">
        <v>159</v>
      </c>
      <c r="D17" t="s">
        <v>209</v>
      </c>
      <c r="E17" t="s">
        <v>210</v>
      </c>
      <c r="K17" t="s">
        <v>162</v>
      </c>
      <c r="L17">
        <v>2238</v>
      </c>
      <c r="M17" s="11">
        <v>24</v>
      </c>
      <c r="N17" s="11" t="s">
        <v>163</v>
      </c>
      <c r="O17" s="11" t="s">
        <v>164</v>
      </c>
      <c r="P17">
        <f>269/1.21</f>
        <v>222.31404958677686</v>
      </c>
      <c r="Q17">
        <f>INDEX([1]Sheet1!$J$114:$J$324, MATCH(E17,[1]Sheet1!$B$114:$B$324,0))</f>
        <v>20</v>
      </c>
      <c r="R17" t="s">
        <v>165</v>
      </c>
      <c r="S17" t="s">
        <v>165</v>
      </c>
      <c r="W17" t="s">
        <v>208</v>
      </c>
      <c r="Y17">
        <v>15</v>
      </c>
      <c r="Z17">
        <v>25</v>
      </c>
      <c r="AA17">
        <v>25</v>
      </c>
      <c r="AB17">
        <f>INDEX([1]Sheet1!$O$114:$O$324, MATCH(E17,[1]Sheet1!$B$114:$B$324,0))</f>
        <v>19</v>
      </c>
      <c r="AC17" t="s">
        <v>165</v>
      </c>
      <c r="AD17" t="s">
        <v>167</v>
      </c>
      <c r="AI17">
        <v>0</v>
      </c>
      <c r="AJ17">
        <v>0</v>
      </c>
      <c r="AK17">
        <v>1</v>
      </c>
      <c r="AL17">
        <v>0</v>
      </c>
      <c r="AM17">
        <v>1</v>
      </c>
      <c r="AN17">
        <v>0</v>
      </c>
    </row>
    <row r="18" spans="1:40" s="14" customFormat="1" ht="15.75" thickBot="1">
      <c r="A18" s="11" t="s">
        <v>159</v>
      </c>
      <c r="B18" s="11" t="s">
        <v>159</v>
      </c>
      <c r="C18" s="12" t="s">
        <v>159</v>
      </c>
      <c r="D18" s="14" t="s">
        <v>211</v>
      </c>
      <c r="E18" s="14" t="s">
        <v>212</v>
      </c>
      <c r="I18" s="14" t="s">
        <v>213</v>
      </c>
      <c r="K18" t="s">
        <v>186</v>
      </c>
      <c r="L18">
        <v>2239</v>
      </c>
      <c r="M18" s="11">
        <v>24</v>
      </c>
      <c r="N18" s="11" t="s">
        <v>163</v>
      </c>
      <c r="O18" s="11" t="s">
        <v>164</v>
      </c>
      <c r="P18" s="14">
        <f>359.95/1.21</f>
        <v>297.47933884297521</v>
      </c>
      <c r="Q18">
        <f>INDEX([1]Sheet1!$J$114:$J$324, MATCH(E18,[1]Sheet1!$B$114:$B$324,0))</f>
        <v>26</v>
      </c>
      <c r="R18" t="s">
        <v>165</v>
      </c>
      <c r="S18" t="s">
        <v>165</v>
      </c>
      <c r="Y18" s="14">
        <v>15</v>
      </c>
      <c r="Z18" s="14">
        <v>25</v>
      </c>
      <c r="AA18" s="14">
        <v>25</v>
      </c>
      <c r="AB18">
        <f>INDEX([1]Sheet1!$O$114:$O$324, MATCH(E18,[1]Sheet1!$B$114:$B$324,0))</f>
        <v>19</v>
      </c>
      <c r="AC18" t="s">
        <v>165</v>
      </c>
      <c r="AD18" t="s">
        <v>167</v>
      </c>
      <c r="AE18"/>
      <c r="AF18"/>
      <c r="AG18"/>
      <c r="AH18"/>
      <c r="AI18" s="14">
        <v>0</v>
      </c>
      <c r="AJ18">
        <v>0</v>
      </c>
      <c r="AK18">
        <v>1</v>
      </c>
      <c r="AL18">
        <v>0</v>
      </c>
      <c r="AM18">
        <v>1</v>
      </c>
      <c r="AN18">
        <v>0</v>
      </c>
    </row>
    <row r="19" spans="1:40" ht="15.75" thickBot="1">
      <c r="A19" s="11" t="s">
        <v>159</v>
      </c>
      <c r="B19" s="11" t="s">
        <v>159</v>
      </c>
      <c r="C19" s="12" t="s">
        <v>159</v>
      </c>
      <c r="D19" t="s">
        <v>214</v>
      </c>
      <c r="E19" t="s">
        <v>215</v>
      </c>
      <c r="K19" t="s">
        <v>162</v>
      </c>
      <c r="L19">
        <v>2238</v>
      </c>
      <c r="M19" s="11">
        <v>24</v>
      </c>
      <c r="N19" s="11" t="s">
        <v>163</v>
      </c>
      <c r="O19" s="11" t="s">
        <v>164</v>
      </c>
      <c r="P19">
        <v>103.26446280991701</v>
      </c>
      <c r="Q19" s="15">
        <v>20</v>
      </c>
      <c r="R19" t="s">
        <v>165</v>
      </c>
      <c r="S19" t="s">
        <v>165</v>
      </c>
      <c r="W19" t="s">
        <v>216</v>
      </c>
      <c r="Y19">
        <v>15</v>
      </c>
      <c r="Z19">
        <v>25</v>
      </c>
      <c r="AA19">
        <v>25</v>
      </c>
      <c r="AB19">
        <v>30</v>
      </c>
      <c r="AC19" t="s">
        <v>165</v>
      </c>
      <c r="AD19" t="s">
        <v>167</v>
      </c>
      <c r="AI19">
        <v>0</v>
      </c>
      <c r="AJ19">
        <v>0</v>
      </c>
      <c r="AK19">
        <v>1</v>
      </c>
      <c r="AL19">
        <v>0</v>
      </c>
      <c r="AM19">
        <v>1</v>
      </c>
      <c r="AN19">
        <v>0</v>
      </c>
    </row>
    <row r="20" spans="1:40" ht="15.75" thickBot="1">
      <c r="A20" s="11" t="s">
        <v>159</v>
      </c>
      <c r="B20" s="11" t="s">
        <v>159</v>
      </c>
      <c r="C20" s="12" t="s">
        <v>159</v>
      </c>
      <c r="D20" t="s">
        <v>217</v>
      </c>
      <c r="E20" t="s">
        <v>218</v>
      </c>
      <c r="K20" t="s">
        <v>162</v>
      </c>
      <c r="L20">
        <v>2238</v>
      </c>
      <c r="M20" s="11">
        <v>24</v>
      </c>
      <c r="N20" s="11" t="s">
        <v>163</v>
      </c>
      <c r="O20" s="11" t="s">
        <v>164</v>
      </c>
      <c r="P20">
        <v>103.26446280991701</v>
      </c>
      <c r="Q20" s="15">
        <v>20</v>
      </c>
      <c r="R20" t="s">
        <v>165</v>
      </c>
      <c r="S20" t="s">
        <v>165</v>
      </c>
      <c r="W20" t="s">
        <v>219</v>
      </c>
      <c r="Y20">
        <v>15</v>
      </c>
      <c r="Z20">
        <v>25</v>
      </c>
      <c r="AA20">
        <v>25</v>
      </c>
      <c r="AB20">
        <v>30</v>
      </c>
      <c r="AC20" t="s">
        <v>165</v>
      </c>
      <c r="AD20" t="s">
        <v>167</v>
      </c>
      <c r="AI20">
        <v>0</v>
      </c>
      <c r="AJ20">
        <v>0</v>
      </c>
      <c r="AK20">
        <v>1</v>
      </c>
      <c r="AL20">
        <v>0</v>
      </c>
      <c r="AM20">
        <v>1</v>
      </c>
      <c r="AN20">
        <v>0</v>
      </c>
    </row>
    <row r="21" spans="1:40" ht="15.75" thickBot="1">
      <c r="A21" s="11" t="s">
        <v>159</v>
      </c>
      <c r="B21" s="11" t="s">
        <v>159</v>
      </c>
      <c r="C21" s="12" t="s">
        <v>159</v>
      </c>
      <c r="D21" s="16" t="s">
        <v>220</v>
      </c>
      <c r="E21" t="s">
        <v>226</v>
      </c>
      <c r="I21" t="s">
        <v>229</v>
      </c>
      <c r="K21" t="s">
        <v>186</v>
      </c>
      <c r="L21">
        <v>2239</v>
      </c>
      <c r="M21" s="11">
        <v>24</v>
      </c>
      <c r="N21" s="11" t="s">
        <v>163</v>
      </c>
      <c r="O21" s="11" t="s">
        <v>164</v>
      </c>
      <c r="P21">
        <v>330.537190082645</v>
      </c>
      <c r="Q21" s="15">
        <v>25</v>
      </c>
      <c r="R21" t="s">
        <v>165</v>
      </c>
      <c r="S21" t="s">
        <v>165</v>
      </c>
      <c r="W21" t="s">
        <v>227</v>
      </c>
      <c r="Y21">
        <v>15</v>
      </c>
      <c r="Z21">
        <v>25</v>
      </c>
      <c r="AA21">
        <v>25</v>
      </c>
      <c r="AB21">
        <v>30</v>
      </c>
      <c r="AC21" t="s">
        <v>165</v>
      </c>
      <c r="AD21" t="s">
        <v>167</v>
      </c>
      <c r="AI21">
        <v>0</v>
      </c>
      <c r="AJ21">
        <v>0</v>
      </c>
      <c r="AK21">
        <v>1</v>
      </c>
      <c r="AL21">
        <v>0</v>
      </c>
      <c r="AM21">
        <v>1</v>
      </c>
      <c r="AN21">
        <v>0</v>
      </c>
    </row>
    <row r="22" spans="1:40" ht="15.75" thickBot="1">
      <c r="A22" s="11" t="s">
        <v>159</v>
      </c>
      <c r="B22" s="11" t="s">
        <v>159</v>
      </c>
      <c r="C22" s="12" t="s">
        <v>159</v>
      </c>
      <c r="D22" s="18" t="s">
        <v>221</v>
      </c>
      <c r="E22" t="s">
        <v>222</v>
      </c>
      <c r="I22" t="s">
        <v>231</v>
      </c>
      <c r="K22" t="s">
        <v>186</v>
      </c>
      <c r="L22">
        <v>2239</v>
      </c>
      <c r="M22" s="11">
        <v>24</v>
      </c>
      <c r="N22" s="11" t="s">
        <v>163</v>
      </c>
      <c r="O22" s="11" t="s">
        <v>164</v>
      </c>
      <c r="P22">
        <v>330.53719008264466</v>
      </c>
      <c r="Q22" s="15">
        <v>25</v>
      </c>
      <c r="R22" t="s">
        <v>165</v>
      </c>
      <c r="S22" t="s">
        <v>165</v>
      </c>
      <c r="W22" t="s">
        <v>228</v>
      </c>
      <c r="Y22">
        <v>15</v>
      </c>
      <c r="Z22">
        <v>25</v>
      </c>
      <c r="AA22">
        <v>25</v>
      </c>
      <c r="AB22">
        <v>30</v>
      </c>
      <c r="AC22" t="s">
        <v>165</v>
      </c>
      <c r="AD22" t="s">
        <v>167</v>
      </c>
      <c r="AI22">
        <v>0</v>
      </c>
      <c r="AJ22">
        <v>0</v>
      </c>
      <c r="AK22" s="19">
        <v>0</v>
      </c>
      <c r="AL22">
        <v>0</v>
      </c>
      <c r="AM22" s="19">
        <v>1</v>
      </c>
      <c r="AN22">
        <v>0</v>
      </c>
    </row>
    <row r="23" spans="1:40" ht="15.75" thickBot="1">
      <c r="A23" s="11" t="s">
        <v>159</v>
      </c>
      <c r="B23" s="11" t="s">
        <v>159</v>
      </c>
      <c r="C23" s="12" t="s">
        <v>159</v>
      </c>
      <c r="D23" s="18" t="s">
        <v>221</v>
      </c>
      <c r="E23" t="s">
        <v>223</v>
      </c>
      <c r="I23" t="s">
        <v>232</v>
      </c>
      <c r="K23" t="s">
        <v>186</v>
      </c>
      <c r="L23">
        <v>2239</v>
      </c>
      <c r="M23" s="11">
        <v>24</v>
      </c>
      <c r="N23" s="11" t="s">
        <v>163</v>
      </c>
      <c r="O23" s="11" t="s">
        <v>164</v>
      </c>
      <c r="P23">
        <v>330.53719008264466</v>
      </c>
      <c r="Q23" s="15">
        <v>25</v>
      </c>
      <c r="R23" t="s">
        <v>165</v>
      </c>
      <c r="S23" t="s">
        <v>165</v>
      </c>
      <c r="W23" t="s">
        <v>228</v>
      </c>
      <c r="Y23">
        <v>15</v>
      </c>
      <c r="Z23">
        <v>25</v>
      </c>
      <c r="AA23">
        <v>25</v>
      </c>
      <c r="AB23">
        <v>30</v>
      </c>
      <c r="AC23" t="s">
        <v>165</v>
      </c>
      <c r="AD23" t="s">
        <v>167</v>
      </c>
      <c r="AI23">
        <v>0</v>
      </c>
      <c r="AJ23">
        <v>0</v>
      </c>
      <c r="AK23" s="19">
        <v>1</v>
      </c>
      <c r="AL23">
        <v>0</v>
      </c>
      <c r="AM23" s="19">
        <v>0</v>
      </c>
      <c r="AN23">
        <v>0</v>
      </c>
    </row>
    <row r="24" spans="1:40" ht="15.75" thickBot="1">
      <c r="A24" s="11" t="s">
        <v>159</v>
      </c>
      <c r="B24" s="11" t="s">
        <v>159</v>
      </c>
      <c r="C24" s="12" t="s">
        <v>159</v>
      </c>
      <c r="D24" s="18" t="s">
        <v>221</v>
      </c>
      <c r="E24" t="s">
        <v>224</v>
      </c>
      <c r="I24" t="s">
        <v>233</v>
      </c>
      <c r="K24" t="s">
        <v>186</v>
      </c>
      <c r="L24">
        <v>2239</v>
      </c>
      <c r="M24" s="11">
        <v>24</v>
      </c>
      <c r="N24" s="11" t="s">
        <v>163</v>
      </c>
      <c r="O24" s="11" t="s">
        <v>164</v>
      </c>
      <c r="P24">
        <v>330.53719008264466</v>
      </c>
      <c r="Q24" s="15">
        <v>25</v>
      </c>
      <c r="R24" t="s">
        <v>165</v>
      </c>
      <c r="S24" t="s">
        <v>165</v>
      </c>
      <c r="W24" t="s">
        <v>228</v>
      </c>
      <c r="Y24">
        <v>15</v>
      </c>
      <c r="Z24">
        <v>25</v>
      </c>
      <c r="AA24">
        <v>25</v>
      </c>
      <c r="AB24">
        <v>30</v>
      </c>
      <c r="AC24" t="s">
        <v>165</v>
      </c>
      <c r="AD24" t="s">
        <v>167</v>
      </c>
      <c r="AI24">
        <v>0</v>
      </c>
      <c r="AJ24">
        <v>0</v>
      </c>
      <c r="AK24" s="19">
        <v>0</v>
      </c>
      <c r="AL24">
        <v>0</v>
      </c>
      <c r="AM24" s="19">
        <v>1</v>
      </c>
      <c r="AN24">
        <v>0</v>
      </c>
    </row>
    <row r="25" spans="1:40" ht="15.75" thickBot="1">
      <c r="A25" s="11" t="s">
        <v>159</v>
      </c>
      <c r="B25" s="11" t="s">
        <v>159</v>
      </c>
      <c r="C25" s="12" t="s">
        <v>159</v>
      </c>
      <c r="D25" s="17" t="s">
        <v>220</v>
      </c>
      <c r="E25" t="s">
        <v>225</v>
      </c>
      <c r="I25" t="s">
        <v>230</v>
      </c>
      <c r="K25" t="s">
        <v>186</v>
      </c>
      <c r="L25">
        <v>2239</v>
      </c>
      <c r="M25" s="11">
        <v>24</v>
      </c>
      <c r="N25" s="11" t="s">
        <v>163</v>
      </c>
      <c r="O25" s="11" t="s">
        <v>164</v>
      </c>
      <c r="P25">
        <v>330.53719008264466</v>
      </c>
      <c r="Q25" s="15">
        <v>25</v>
      </c>
      <c r="R25" t="s">
        <v>165</v>
      </c>
      <c r="S25" t="s">
        <v>165</v>
      </c>
      <c r="W25" t="s">
        <v>227</v>
      </c>
      <c r="Y25">
        <v>15</v>
      </c>
      <c r="Z25">
        <v>25</v>
      </c>
      <c r="AA25">
        <v>25</v>
      </c>
      <c r="AB25">
        <v>30</v>
      </c>
      <c r="AC25" t="s">
        <v>165</v>
      </c>
      <c r="AD25" t="s">
        <v>167</v>
      </c>
      <c r="AI25">
        <v>0</v>
      </c>
      <c r="AJ25">
        <v>0</v>
      </c>
      <c r="AK25" s="19">
        <v>1</v>
      </c>
      <c r="AL25">
        <v>0</v>
      </c>
      <c r="AM25" s="19">
        <v>1</v>
      </c>
      <c r="AN25">
        <v>0</v>
      </c>
    </row>
    <row r="26" spans="1:40" ht="15.75" thickBot="1">
      <c r="A26" s="11" t="s">
        <v>159</v>
      </c>
      <c r="B26" s="11" t="s">
        <v>159</v>
      </c>
      <c r="C26" s="12" t="s">
        <v>159</v>
      </c>
      <c r="D26" t="s">
        <v>234</v>
      </c>
      <c r="E26" t="s">
        <v>235</v>
      </c>
      <c r="K26" t="s">
        <v>186</v>
      </c>
      <c r="L26">
        <v>2239</v>
      </c>
      <c r="M26" s="11">
        <v>24</v>
      </c>
      <c r="N26" s="11" t="s">
        <v>163</v>
      </c>
      <c r="O26" s="11" t="s">
        <v>164</v>
      </c>
      <c r="P26">
        <v>329.75206611570246</v>
      </c>
      <c r="Q26" s="20">
        <v>20</v>
      </c>
      <c r="R26" t="s">
        <v>165</v>
      </c>
      <c r="S26" t="s">
        <v>165</v>
      </c>
      <c r="W26" s="21" t="s">
        <v>236</v>
      </c>
      <c r="Y26">
        <v>15</v>
      </c>
      <c r="Z26">
        <v>27</v>
      </c>
      <c r="AA26">
        <v>27</v>
      </c>
      <c r="AB26">
        <v>25</v>
      </c>
      <c r="AC26" t="s">
        <v>165</v>
      </c>
      <c r="AD26" t="s">
        <v>167</v>
      </c>
      <c r="AI26">
        <v>0</v>
      </c>
      <c r="AJ26">
        <v>0</v>
      </c>
      <c r="AK26" s="19">
        <v>1</v>
      </c>
      <c r="AL26">
        <v>0</v>
      </c>
      <c r="AM26" s="19">
        <v>1</v>
      </c>
      <c r="AN26">
        <v>0</v>
      </c>
    </row>
    <row r="27" spans="1:40" ht="15.75" thickBot="1">
      <c r="A27" s="11" t="s">
        <v>159</v>
      </c>
      <c r="B27" s="11" t="s">
        <v>159</v>
      </c>
      <c r="C27" s="12" t="s">
        <v>159</v>
      </c>
      <c r="D27" s="22" t="s">
        <v>251</v>
      </c>
      <c r="E27" s="16" t="s">
        <v>237</v>
      </c>
      <c r="K27" t="s">
        <v>249</v>
      </c>
      <c r="M27" s="11">
        <v>24</v>
      </c>
      <c r="N27" s="11" t="s">
        <v>163</v>
      </c>
      <c r="O27" s="11" t="s">
        <v>164</v>
      </c>
      <c r="P27">
        <v>181.77685950413223</v>
      </c>
      <c r="Q27" s="23">
        <v>20</v>
      </c>
      <c r="R27" t="s">
        <v>165</v>
      </c>
      <c r="S27" t="s">
        <v>165</v>
      </c>
      <c r="W27" t="s">
        <v>253</v>
      </c>
      <c r="Y27">
        <v>15</v>
      </c>
      <c r="Z27">
        <v>35</v>
      </c>
      <c r="AA27">
        <v>35</v>
      </c>
      <c r="AB27">
        <v>35</v>
      </c>
      <c r="AC27" t="s">
        <v>165</v>
      </c>
      <c r="AD27" t="s">
        <v>167</v>
      </c>
      <c r="AI27">
        <v>0</v>
      </c>
      <c r="AJ27">
        <v>0</v>
      </c>
      <c r="AK27" s="19">
        <v>1</v>
      </c>
      <c r="AL27">
        <v>0</v>
      </c>
      <c r="AM27" s="19">
        <v>1</v>
      </c>
      <c r="AN27">
        <v>0</v>
      </c>
    </row>
    <row r="28" spans="1:40" ht="15.75" thickBot="1">
      <c r="A28" s="11" t="s">
        <v>159</v>
      </c>
      <c r="B28" s="11" t="s">
        <v>159</v>
      </c>
      <c r="C28" s="12" t="s">
        <v>159</v>
      </c>
      <c r="D28" s="22" t="s">
        <v>239</v>
      </c>
      <c r="E28" t="s">
        <v>238</v>
      </c>
      <c r="K28" t="s">
        <v>250</v>
      </c>
      <c r="M28" s="11">
        <v>24</v>
      </c>
      <c r="N28" s="11" t="s">
        <v>163</v>
      </c>
      <c r="O28" s="11" t="s">
        <v>164</v>
      </c>
      <c r="P28">
        <v>206.5702479338843</v>
      </c>
      <c r="Q28" s="23">
        <v>20</v>
      </c>
      <c r="R28" t="s">
        <v>165</v>
      </c>
      <c r="S28" t="s">
        <v>165</v>
      </c>
      <c r="W28" t="s">
        <v>243</v>
      </c>
      <c r="Y28">
        <v>15</v>
      </c>
      <c r="Z28">
        <v>35</v>
      </c>
      <c r="AA28">
        <v>35</v>
      </c>
      <c r="AB28">
        <v>35</v>
      </c>
      <c r="AC28" t="s">
        <v>165</v>
      </c>
      <c r="AD28" t="s">
        <v>167</v>
      </c>
      <c r="AI28">
        <v>0</v>
      </c>
      <c r="AJ28">
        <v>0</v>
      </c>
      <c r="AK28" s="19">
        <v>1</v>
      </c>
      <c r="AL28">
        <v>0</v>
      </c>
      <c r="AM28" s="19">
        <v>1</v>
      </c>
      <c r="AN28">
        <v>0</v>
      </c>
    </row>
    <row r="29" spans="1:40" ht="15.75" thickBot="1">
      <c r="A29" s="11" t="s">
        <v>159</v>
      </c>
      <c r="B29" s="11" t="s">
        <v>159</v>
      </c>
      <c r="C29" s="12" t="s">
        <v>159</v>
      </c>
      <c r="D29" s="22" t="s">
        <v>240</v>
      </c>
      <c r="E29" t="s">
        <v>241</v>
      </c>
      <c r="K29" t="s">
        <v>250</v>
      </c>
      <c r="M29" s="11">
        <v>24</v>
      </c>
      <c r="N29" s="11" t="s">
        <v>163</v>
      </c>
      <c r="O29" s="11" t="s">
        <v>164</v>
      </c>
      <c r="P29">
        <v>206.5702479338843</v>
      </c>
      <c r="Q29" s="23">
        <v>20</v>
      </c>
      <c r="R29" t="s">
        <v>165</v>
      </c>
      <c r="S29" t="s">
        <v>165</v>
      </c>
      <c r="W29" t="s">
        <v>242</v>
      </c>
      <c r="Y29">
        <v>15</v>
      </c>
      <c r="Z29">
        <v>35</v>
      </c>
      <c r="AA29">
        <v>35</v>
      </c>
      <c r="AB29">
        <v>35</v>
      </c>
      <c r="AC29" t="s">
        <v>165</v>
      </c>
      <c r="AD29" t="s">
        <v>167</v>
      </c>
      <c r="AI29">
        <v>0</v>
      </c>
      <c r="AJ29">
        <v>0</v>
      </c>
      <c r="AK29" s="19">
        <v>1</v>
      </c>
      <c r="AL29">
        <v>0</v>
      </c>
      <c r="AM29" s="19">
        <v>1</v>
      </c>
      <c r="AN29">
        <v>0</v>
      </c>
    </row>
    <row r="30" spans="1:40" ht="15.75" thickBot="1">
      <c r="A30" s="11" t="s">
        <v>159</v>
      </c>
      <c r="B30" s="11" t="s">
        <v>159</v>
      </c>
      <c r="C30" s="12" t="s">
        <v>159</v>
      </c>
      <c r="D30" s="22" t="s">
        <v>252</v>
      </c>
      <c r="E30" s="16" t="s">
        <v>244</v>
      </c>
      <c r="K30" t="s">
        <v>162</v>
      </c>
      <c r="M30" s="11">
        <v>24</v>
      </c>
      <c r="N30" s="11" t="s">
        <v>163</v>
      </c>
      <c r="O30" s="11" t="s">
        <v>164</v>
      </c>
      <c r="P30">
        <v>165.24793388429751</v>
      </c>
      <c r="Q30" s="23">
        <v>15</v>
      </c>
      <c r="R30" t="s">
        <v>165</v>
      </c>
      <c r="S30" t="s">
        <v>165</v>
      </c>
      <c r="W30" t="s">
        <v>254</v>
      </c>
      <c r="Y30">
        <v>15</v>
      </c>
      <c r="Z30">
        <v>35</v>
      </c>
      <c r="AA30">
        <v>35</v>
      </c>
      <c r="AB30">
        <v>35</v>
      </c>
      <c r="AC30" t="s">
        <v>165</v>
      </c>
      <c r="AD30" t="s">
        <v>167</v>
      </c>
      <c r="AI30">
        <v>0</v>
      </c>
      <c r="AJ30">
        <v>0</v>
      </c>
      <c r="AK30" s="19">
        <v>1</v>
      </c>
      <c r="AL30">
        <v>0</v>
      </c>
      <c r="AM30" s="19">
        <v>1</v>
      </c>
      <c r="AN30">
        <v>0</v>
      </c>
    </row>
    <row r="31" spans="1:40" ht="15.75" thickBot="1">
      <c r="A31" s="11" t="s">
        <v>159</v>
      </c>
      <c r="B31" s="11" t="s">
        <v>159</v>
      </c>
      <c r="C31" s="12" t="s">
        <v>159</v>
      </c>
      <c r="D31" s="22" t="s">
        <v>245</v>
      </c>
      <c r="E31" s="16" t="s">
        <v>246</v>
      </c>
      <c r="K31" t="s">
        <v>249</v>
      </c>
      <c r="M31" s="11">
        <v>24</v>
      </c>
      <c r="N31" s="11" t="s">
        <v>163</v>
      </c>
      <c r="O31" s="11" t="s">
        <v>164</v>
      </c>
      <c r="P31">
        <v>132.19008264462809</v>
      </c>
      <c r="Q31" s="23">
        <v>15</v>
      </c>
      <c r="R31" t="s">
        <v>165</v>
      </c>
      <c r="S31" t="s">
        <v>165</v>
      </c>
      <c r="W31" t="s">
        <v>255</v>
      </c>
      <c r="Y31">
        <v>15</v>
      </c>
      <c r="Z31">
        <v>35</v>
      </c>
      <c r="AA31">
        <v>35</v>
      </c>
      <c r="AB31">
        <v>35</v>
      </c>
      <c r="AC31" t="s">
        <v>165</v>
      </c>
      <c r="AD31" t="s">
        <v>167</v>
      </c>
      <c r="AI31">
        <v>0</v>
      </c>
      <c r="AJ31">
        <v>0</v>
      </c>
      <c r="AK31" s="19">
        <v>1</v>
      </c>
      <c r="AL31">
        <v>0</v>
      </c>
      <c r="AM31" s="19">
        <v>1</v>
      </c>
      <c r="AN31">
        <v>0</v>
      </c>
    </row>
    <row r="32" spans="1:40" ht="15.75" thickBot="1">
      <c r="A32" s="11" t="s">
        <v>159</v>
      </c>
      <c r="B32" s="11" t="s">
        <v>159</v>
      </c>
      <c r="C32" s="12" t="s">
        <v>159</v>
      </c>
      <c r="D32" s="22" t="s">
        <v>247</v>
      </c>
      <c r="E32" s="24" t="s">
        <v>248</v>
      </c>
      <c r="K32" t="s">
        <v>249</v>
      </c>
      <c r="M32" s="11">
        <v>24</v>
      </c>
      <c r="N32" s="11" t="s">
        <v>163</v>
      </c>
      <c r="O32" s="11" t="s">
        <v>164</v>
      </c>
      <c r="P32">
        <v>132.19008264462809</v>
      </c>
      <c r="Q32" s="23">
        <v>15</v>
      </c>
      <c r="R32" t="s">
        <v>165</v>
      </c>
      <c r="S32" t="s">
        <v>165</v>
      </c>
      <c r="W32" t="s">
        <v>255</v>
      </c>
      <c r="Y32">
        <v>15</v>
      </c>
      <c r="Z32">
        <v>35</v>
      </c>
      <c r="AA32">
        <v>35</v>
      </c>
      <c r="AB32">
        <v>35</v>
      </c>
      <c r="AC32" t="s">
        <v>165</v>
      </c>
      <c r="AD32" t="s">
        <v>167</v>
      </c>
      <c r="AI32">
        <v>0</v>
      </c>
      <c r="AJ32">
        <v>0</v>
      </c>
      <c r="AK32" s="19">
        <v>1</v>
      </c>
      <c r="AL32">
        <v>0</v>
      </c>
      <c r="AM32" s="19">
        <v>1</v>
      </c>
      <c r="AN32">
        <v>0</v>
      </c>
    </row>
  </sheetData>
  <autoFilter ref="A1:JC25"/>
  <conditionalFormatting sqref="F1">
    <cfRule type="duplicateValues" dxfId="0" priority="2"/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A21:AH21 A1"/>
    </sheetView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A21:AH21 A1"/>
    </sheetView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LibreOffice/5.3.5.2$Windows_X86_64 LibreOffice_project/50d9bf2b0a79cdb85a3814b592608037a682059d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FeelFree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</cp:revision>
  <dcterms:created xsi:type="dcterms:W3CDTF">2017-06-06T09:35:23Z</dcterms:created>
  <dcterms:modified xsi:type="dcterms:W3CDTF">2018-05-25T05:58:33Z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FeelFree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